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_advanced/"/>
    </mc:Choice>
  </mc:AlternateContent>
  <xr:revisionPtr revIDLastSave="2" documentId="13_ncr:1_{35BFC17E-7991-4E27-A327-1090D0663D22}" xr6:coauthVersionLast="47" xr6:coauthVersionMax="47" xr10:uidLastSave="{15418C7B-7F2A-4051-BC56-B0C44ACD9ED8}"/>
  <bookViews>
    <workbookView xWindow="3780" yWindow="1037" windowWidth="27943" windowHeight="14949" xr2:uid="{CF29EBFE-BD4A-4797-A6FE-9FBAA1A4D75C}"/>
  </bookViews>
  <sheets>
    <sheet name="Verein" sheetId="1" r:id="rId1"/>
    <sheet name="Verein (1)" sheetId="5" r:id="rId2"/>
    <sheet name="Verein L" sheetId="6" r:id="rId3"/>
    <sheet name="Umsatz" sheetId="2" r:id="rId4"/>
    <sheet name="Umsatz (2)" sheetId="3" r:id="rId5"/>
    <sheet name="Umsatz (3)" sheetId="4" r:id="rId6"/>
    <sheet name="Umsatz L" sheetId="8" r:id="rId7"/>
    <sheet name="Filialen" sheetId="11" r:id="rId8"/>
    <sheet name="Filialen L" sheetId="10" r:id="rId9"/>
  </sheets>
  <externalReferences>
    <externalReference r:id="rId10"/>
  </externalReferences>
  <definedNames>
    <definedName name="_f408d64f_STF_Dekoration_1_CN39" localSheetId="7">[1]Inflation!#REF!</definedName>
    <definedName name="_f408d64f_STF_Dekoration_1_CN39" localSheetId="8">[1]Inflation!#REF!</definedName>
    <definedName name="_f408d64f_STF_Dekoration_1_CN39" localSheetId="4">[1]Inflation!#REF!</definedName>
    <definedName name="_f408d64f_STF_Dekoration_1_CN39" localSheetId="5">[1]Inflation!#REF!</definedName>
    <definedName name="_f408d64f_STF_Dekoration_1_CN39" localSheetId="6">[1]Inflation!#REF!</definedName>
    <definedName name="_f408d64f_STF_Dekoration_1_CN39" localSheetId="1">[1]Inflation!#REF!</definedName>
    <definedName name="_f408d64f_STF_Dekoration_1_CN39" localSheetId="2">[1]Inflation!#REF!</definedName>
    <definedName name="_f408d64f_STF_Dekoration_1_CN39">[1]Inflation!#REF!</definedName>
    <definedName name="_f408d64f_STF_Dekoration_1_CN40" localSheetId="7">[1]Inflation!#REF!</definedName>
    <definedName name="_f408d64f_STF_Dekoration_1_CN40" localSheetId="8">[1]Inflation!#REF!</definedName>
    <definedName name="_f408d64f_STF_Dekoration_1_CN40" localSheetId="4">[1]Inflation!#REF!</definedName>
    <definedName name="_f408d64f_STF_Dekoration_1_CN40" localSheetId="5">[1]Inflation!#REF!</definedName>
    <definedName name="_f408d64f_STF_Dekoration_1_CN40" localSheetId="6">[1]Inflation!#REF!</definedName>
    <definedName name="_f408d64f_STF_Dekoration_1_CN40" localSheetId="1">[1]Inflation!#REF!</definedName>
    <definedName name="_f408d64f_STF_Dekoration_1_CN40" localSheetId="2">[1]Inflation!#REF!</definedName>
    <definedName name="_f408d64f_STF_Dekoration_1_CN40">[1]Inflation!#REF!</definedName>
    <definedName name="_f408d64f_STF_Dekoration_1_CN41" localSheetId="7">[1]Inflation!#REF!</definedName>
    <definedName name="_f408d64f_STF_Dekoration_1_CN41" localSheetId="8">[1]Inflation!#REF!</definedName>
    <definedName name="_f408d64f_STF_Dekoration_1_CN41" localSheetId="4">[1]Inflation!#REF!</definedName>
    <definedName name="_f408d64f_STF_Dekoration_1_CN41" localSheetId="5">[1]Inflation!#REF!</definedName>
    <definedName name="_f408d64f_STF_Dekoration_1_CN41" localSheetId="6">[1]Inflation!#REF!</definedName>
    <definedName name="_f408d64f_STF_Dekoration_1_CN41" localSheetId="1">[1]Inflation!#REF!</definedName>
    <definedName name="_f408d64f_STF_Dekoration_1_CN41" localSheetId="2">[1]Inflation!#REF!</definedName>
    <definedName name="_f408d64f_STF_Dekoration_1_CN41">[1]Inflation!#REF!</definedName>
    <definedName name="_f408d64f_STF_Dekoration_1_CN43" localSheetId="7">[1]Inflation!#REF!</definedName>
    <definedName name="_f408d64f_STF_Dekoration_1_CN43" localSheetId="8">[1]Inflation!#REF!</definedName>
    <definedName name="_f408d64f_STF_Dekoration_1_CN43" localSheetId="4">[1]Inflation!#REF!</definedName>
    <definedName name="_f408d64f_STF_Dekoration_1_CN43" localSheetId="5">[1]Inflation!#REF!</definedName>
    <definedName name="_f408d64f_STF_Dekoration_1_CN43" localSheetId="6">[1]Inflation!#REF!</definedName>
    <definedName name="_f408d64f_STF_Dekoration_1_CN43" localSheetId="1">[1]Inflation!#REF!</definedName>
    <definedName name="_f408d64f_STF_Dekoration_1_CN43" localSheetId="2">[1]Inflation!#REF!</definedName>
    <definedName name="_f408d64f_STF_Dekoration_1_CN43">[1]Inflation!#REF!</definedName>
    <definedName name="_f408d64f_STF_Dekoration_1_CN44" localSheetId="7">[1]Inflation!#REF!</definedName>
    <definedName name="_f408d64f_STF_Dekoration_1_CN44" localSheetId="8">[1]Inflation!#REF!</definedName>
    <definedName name="_f408d64f_STF_Dekoration_1_CN44" localSheetId="4">[1]Inflation!#REF!</definedName>
    <definedName name="_f408d64f_STF_Dekoration_1_CN44" localSheetId="5">[1]Inflation!#REF!</definedName>
    <definedName name="_f408d64f_STF_Dekoration_1_CN44" localSheetId="6">[1]Inflation!#REF!</definedName>
    <definedName name="_f408d64f_STF_Dekoration_1_CN44" localSheetId="1">[1]Inflation!#REF!</definedName>
    <definedName name="_f408d64f_STF_Dekoration_1_CN44" localSheetId="2">[1]Inflation!#REF!</definedName>
    <definedName name="_f408d64f_STF_Dekoration_1_CN44">[1]Inflation!#REF!</definedName>
    <definedName name="_f408d64f_STF_Dekoration_1_CN45" localSheetId="7">[1]Inflation!#REF!</definedName>
    <definedName name="_f408d64f_STF_Dekoration_1_CN45" localSheetId="8">[1]Inflation!#REF!</definedName>
    <definedName name="_f408d64f_STF_Dekoration_1_CN45" localSheetId="4">[1]Inflation!#REF!</definedName>
    <definedName name="_f408d64f_STF_Dekoration_1_CN45" localSheetId="5">[1]Inflation!#REF!</definedName>
    <definedName name="_f408d64f_STF_Dekoration_1_CN45" localSheetId="6">[1]Inflation!#REF!</definedName>
    <definedName name="_f408d64f_STF_Dekoration_1_CN45" localSheetId="1">[1]Inflation!#REF!</definedName>
    <definedName name="_f408d64f_STF_Dekoration_1_CN45" localSheetId="2">[1]Inflation!#REF!</definedName>
    <definedName name="_f408d64f_STF_Dekoration_1_CN45">[1]Inflation!#REF!</definedName>
    <definedName name="_f408d64f_STF_Dekoration_1_CN46" localSheetId="7">[1]Inflation!#REF!</definedName>
    <definedName name="_f408d64f_STF_Dekoration_1_CN46" localSheetId="8">[1]Inflation!#REF!</definedName>
    <definedName name="_f408d64f_STF_Dekoration_1_CN46" localSheetId="4">[1]Inflation!#REF!</definedName>
    <definedName name="_f408d64f_STF_Dekoration_1_CN46" localSheetId="5">[1]Inflation!#REF!</definedName>
    <definedName name="_f408d64f_STF_Dekoration_1_CN46" localSheetId="6">[1]Inflation!#REF!</definedName>
    <definedName name="_f408d64f_STF_Dekoration_1_CN46" localSheetId="1">[1]Inflation!#REF!</definedName>
    <definedName name="_f408d64f_STF_Dekoration_1_CN46" localSheetId="2">[1]Inflation!#REF!</definedName>
    <definedName name="_f408d64f_STF_Dekoration_1_CN46">[1]Inflation!#REF!</definedName>
    <definedName name="_f408d64f_STF_Dekoration_1_CN47" localSheetId="7">[1]Inflation!#REF!</definedName>
    <definedName name="_f408d64f_STF_Dekoration_1_CN47" localSheetId="8">[1]Inflation!#REF!</definedName>
    <definedName name="_f408d64f_STF_Dekoration_1_CN47" localSheetId="4">[1]Inflation!#REF!</definedName>
    <definedName name="_f408d64f_STF_Dekoration_1_CN47" localSheetId="5">[1]Inflation!#REF!</definedName>
    <definedName name="_f408d64f_STF_Dekoration_1_CN47" localSheetId="6">[1]Inflation!#REF!</definedName>
    <definedName name="_f408d64f_STF_Dekoration_1_CN47" localSheetId="1">[1]Inflation!#REF!</definedName>
    <definedName name="_f408d64f_STF_Dekoration_1_CN47" localSheetId="2">[1]Inflation!#REF!</definedName>
    <definedName name="_f408d64f_STF_Dekoration_1_CN47">[1]Inflation!#REF!</definedName>
    <definedName name="_f408d64f_STF_Dekoration_1_CN48" localSheetId="7">[1]Inflation!#REF!</definedName>
    <definedName name="_f408d64f_STF_Dekoration_1_CN48" localSheetId="8">[1]Inflation!#REF!</definedName>
    <definedName name="_f408d64f_STF_Dekoration_1_CN48" localSheetId="4">[1]Inflation!#REF!</definedName>
    <definedName name="_f408d64f_STF_Dekoration_1_CN48" localSheetId="5">[1]Inflation!#REF!</definedName>
    <definedName name="_f408d64f_STF_Dekoration_1_CN48" localSheetId="6">[1]Inflation!#REF!</definedName>
    <definedName name="_f408d64f_STF_Dekoration_1_CN48" localSheetId="1">[1]Inflation!#REF!</definedName>
    <definedName name="_f408d64f_STF_Dekoration_1_CN48" localSheetId="2">[1]Inflation!#REF!</definedName>
    <definedName name="_f408d64f_STF_Dekoration_1_CN48">[1]Inflation!#REF!</definedName>
    <definedName name="_f408d64f_STF_Dekoration_1_CN49" localSheetId="7">[1]Inflation!#REF!</definedName>
    <definedName name="_f408d64f_STF_Dekoration_1_CN49" localSheetId="8">[1]Inflation!#REF!</definedName>
    <definedName name="_f408d64f_STF_Dekoration_1_CN49" localSheetId="4">[1]Inflation!#REF!</definedName>
    <definedName name="_f408d64f_STF_Dekoration_1_CN49" localSheetId="5">[1]Inflation!#REF!</definedName>
    <definedName name="_f408d64f_STF_Dekoration_1_CN49" localSheetId="6">[1]Inflation!#REF!</definedName>
    <definedName name="_f408d64f_STF_Dekoration_1_CN49" localSheetId="1">[1]Inflation!#REF!</definedName>
    <definedName name="_f408d64f_STF_Dekoration_1_CN49" localSheetId="2">[1]Inflation!#REF!</definedName>
    <definedName name="_f408d64f_STF_Dekoration_1_CN49">[1]Inflation!#REF!</definedName>
    <definedName name="_f408d64f_STF_Dekoration_1_CN50" localSheetId="7">[1]Inflation!#REF!</definedName>
    <definedName name="_f408d64f_STF_Dekoration_1_CN50" localSheetId="8">[1]Inflation!#REF!</definedName>
    <definedName name="_f408d64f_STF_Dekoration_1_CN50" localSheetId="4">[1]Inflation!#REF!</definedName>
    <definedName name="_f408d64f_STF_Dekoration_1_CN50" localSheetId="5">[1]Inflation!#REF!</definedName>
    <definedName name="_f408d64f_STF_Dekoration_1_CN50" localSheetId="6">[1]Inflation!#REF!</definedName>
    <definedName name="_f408d64f_STF_Dekoration_1_CN50" localSheetId="1">[1]Inflation!#REF!</definedName>
    <definedName name="_f408d64f_STF_Dekoration_1_CN50" localSheetId="2">[1]Inflation!#REF!</definedName>
    <definedName name="_f408d64f_STF_Dekoration_1_CN50">[1]Inflation!#REF!</definedName>
    <definedName name="_f408d64f_STF_Dekoration_3_CN1" localSheetId="7">[1]Inflation!#REF!</definedName>
    <definedName name="_f408d64f_STF_Dekoration_3_CN1" localSheetId="8">[1]Inflation!#REF!</definedName>
    <definedName name="_f408d64f_STF_Dekoration_3_CN1" localSheetId="4">[1]Inflation!#REF!</definedName>
    <definedName name="_f408d64f_STF_Dekoration_3_CN1" localSheetId="5">[1]Inflation!#REF!</definedName>
    <definedName name="_f408d64f_STF_Dekoration_3_CN1" localSheetId="6">[1]Inflation!#REF!</definedName>
    <definedName name="_f408d64f_STF_Dekoration_3_CN1" localSheetId="1">[1]Inflation!#REF!</definedName>
    <definedName name="_f408d64f_STF_Dekoration_3_CN1" localSheetId="2">[1]Inflation!#REF!</definedName>
    <definedName name="_f408d64f_STF_Dekoration_3_CN1">[1]Inflation!#REF!</definedName>
    <definedName name="_f408d64f_STF_Dekoration_3_CN2" localSheetId="7">[1]Inflation!#REF!</definedName>
    <definedName name="_f408d64f_STF_Dekoration_3_CN2" localSheetId="8">[1]Inflation!#REF!</definedName>
    <definedName name="_f408d64f_STF_Dekoration_3_CN2" localSheetId="4">[1]Inflation!#REF!</definedName>
    <definedName name="_f408d64f_STF_Dekoration_3_CN2" localSheetId="5">[1]Inflation!#REF!</definedName>
    <definedName name="_f408d64f_STF_Dekoration_3_CN2" localSheetId="6">[1]Inflation!#REF!</definedName>
    <definedName name="_f408d64f_STF_Dekoration_3_CN2" localSheetId="1">[1]Inflation!#REF!</definedName>
    <definedName name="_f408d64f_STF_Dekoration_3_CN2" localSheetId="2">[1]Inflation!#REF!</definedName>
    <definedName name="_f408d64f_STF_Dekoration_3_CN2">[1]Inflation!#REF!</definedName>
    <definedName name="_f408d64f_STF_Fuss_1_CN1" localSheetId="7">[1]Inflation!#REF!</definedName>
    <definedName name="_f408d64f_STF_Fuss_1_CN1" localSheetId="8">[1]Inflation!#REF!</definedName>
    <definedName name="_f408d64f_STF_Fuss_1_CN1" localSheetId="4">[1]Inflation!#REF!</definedName>
    <definedName name="_f408d64f_STF_Fuss_1_CN1" localSheetId="5">[1]Inflation!#REF!</definedName>
    <definedName name="_f408d64f_STF_Fuss_1_CN1" localSheetId="6">[1]Inflation!#REF!</definedName>
    <definedName name="_f408d64f_STF_Fuss_1_CN1" localSheetId="1">[1]Inflation!#REF!</definedName>
    <definedName name="_f408d64f_STF_Fuss_1_CN1" localSheetId="2">[1]Inflation!#REF!</definedName>
    <definedName name="_f408d64f_STF_Fuss_1_CN1">[1]Inflation!#REF!</definedName>
    <definedName name="_f408d64f_STF_Gesamtsumme_1_CN5" localSheetId="7">[1]Inflation!#REF!</definedName>
    <definedName name="_f408d64f_STF_Gesamtsumme_1_CN5" localSheetId="8">[1]Inflation!#REF!</definedName>
    <definedName name="_f408d64f_STF_Gesamtsumme_1_CN5" localSheetId="4">[1]Inflation!#REF!</definedName>
    <definedName name="_f408d64f_STF_Gesamtsumme_1_CN5" localSheetId="5">[1]Inflation!#REF!</definedName>
    <definedName name="_f408d64f_STF_Gesamtsumme_1_CN5" localSheetId="6">[1]Inflation!#REF!</definedName>
    <definedName name="_f408d64f_STF_Gesamtsumme_1_CN5" localSheetId="1">[1]Inflation!#REF!</definedName>
    <definedName name="_f408d64f_STF_Gesamtsumme_1_CN5" localSheetId="2">[1]Inflation!#REF!</definedName>
    <definedName name="_f408d64f_STF_Gesamtsumme_1_CN5">[1]Inflation!#REF!</definedName>
    <definedName name="_f408d64f_STF_Gesamtsumme_1_CN6" localSheetId="7">[1]Inflation!#REF!</definedName>
    <definedName name="_f408d64f_STF_Gesamtsumme_1_CN6" localSheetId="8">[1]Inflation!#REF!</definedName>
    <definedName name="_f408d64f_STF_Gesamtsumme_1_CN6" localSheetId="4">[1]Inflation!#REF!</definedName>
    <definedName name="_f408d64f_STF_Gesamtsumme_1_CN6" localSheetId="5">[1]Inflation!#REF!</definedName>
    <definedName name="_f408d64f_STF_Gesamtsumme_1_CN6" localSheetId="6">[1]Inflation!#REF!</definedName>
    <definedName name="_f408d64f_STF_Gesamtsumme_1_CN6" localSheetId="1">[1]Inflation!#REF!</definedName>
    <definedName name="_f408d64f_STF_Gesamtsumme_1_CN6" localSheetId="2">[1]Inflation!#REF!</definedName>
    <definedName name="_f408d64f_STF_Gesamtsumme_1_CN6">[1]Inflation!#REF!</definedName>
    <definedName name="_f408d64f_STF_Gesamtsumme_1_CN7" localSheetId="7">[1]Inflation!#REF!</definedName>
    <definedName name="_f408d64f_STF_Gesamtsumme_1_CN7" localSheetId="8">[1]Inflation!#REF!</definedName>
    <definedName name="_f408d64f_STF_Gesamtsumme_1_CN7" localSheetId="4">[1]Inflation!#REF!</definedName>
    <definedName name="_f408d64f_STF_Gesamtsumme_1_CN7" localSheetId="5">[1]Inflation!#REF!</definedName>
    <definedName name="_f408d64f_STF_Gesamtsumme_1_CN7" localSheetId="6">[1]Inflation!#REF!</definedName>
    <definedName name="_f408d64f_STF_Gesamtsumme_1_CN7" localSheetId="1">[1]Inflation!#REF!</definedName>
    <definedName name="_f408d64f_STF_Gesamtsumme_1_CN7" localSheetId="2">[1]Inflation!#REF!</definedName>
    <definedName name="_f408d64f_STF_Gesamtsumme_1_CN7">[1]Inflation!#REF!</definedName>
    <definedName name="_f408d64f_STF_Gesamtsumme_1_CN8" localSheetId="7">[1]Inflation!#REF!</definedName>
    <definedName name="_f408d64f_STF_Gesamtsumme_1_CN8" localSheetId="8">[1]Inflation!#REF!</definedName>
    <definedName name="_f408d64f_STF_Gesamtsumme_1_CN8" localSheetId="4">[1]Inflation!#REF!</definedName>
    <definedName name="_f408d64f_STF_Gesamtsumme_1_CN8" localSheetId="5">[1]Inflation!#REF!</definedName>
    <definedName name="_f408d64f_STF_Gesamtsumme_1_CN8" localSheetId="6">[1]Inflation!#REF!</definedName>
    <definedName name="_f408d64f_STF_Gesamtsumme_1_CN8" localSheetId="1">[1]Inflation!#REF!</definedName>
    <definedName name="_f408d64f_STF_Gesamtsumme_1_CN8" localSheetId="2">[1]Inflation!#REF!</definedName>
    <definedName name="_f408d64f_STF_Gesamtsumme_1_CN8">[1]Inflation!#REF!</definedName>
    <definedName name="_f408d64f_STF_Koerper_1_CN1">[1]Inflation!$B$5:$E$17,[1]Inflation!$F$5:$I$17,[1]Inflation!$J$5:$M$17</definedName>
    <definedName name="_f408d64f_STF_Koerper_1_CN2" localSheetId="7">[1]Inflation!#REF!</definedName>
    <definedName name="_f408d64f_STF_Koerper_1_CN2" localSheetId="8">[1]Inflation!#REF!</definedName>
    <definedName name="_f408d64f_STF_Koerper_1_CN2" localSheetId="4">[1]Inflation!#REF!</definedName>
    <definedName name="_f408d64f_STF_Koerper_1_CN2" localSheetId="5">[1]Inflation!#REF!</definedName>
    <definedName name="_f408d64f_STF_Koerper_1_CN2" localSheetId="6">[1]Inflation!#REF!</definedName>
    <definedName name="_f408d64f_STF_Koerper_1_CN2" localSheetId="1">[1]Inflation!#REF!</definedName>
    <definedName name="_f408d64f_STF_Koerper_1_CN2" localSheetId="2">[1]Inflation!#REF!</definedName>
    <definedName name="_f408d64f_STF_Koerper_1_CN2">[1]Inflation!#REF!</definedName>
    <definedName name="_f408d64f_STF_Tabellenkopf_1_CN1" localSheetId="7">[1]Inflation!#REF!</definedName>
    <definedName name="_f408d64f_STF_Tabellenkopf_1_CN1" localSheetId="8">[1]Inflation!#REF!</definedName>
    <definedName name="_f408d64f_STF_Tabellenkopf_1_CN1" localSheetId="4">[1]Inflation!#REF!</definedName>
    <definedName name="_f408d64f_STF_Tabellenkopf_1_CN1" localSheetId="5">[1]Inflation!#REF!</definedName>
    <definedName name="_f408d64f_STF_Tabellenkopf_1_CN1" localSheetId="6">[1]Inflation!#REF!</definedName>
    <definedName name="_f408d64f_STF_Tabellenkopf_1_CN1" localSheetId="1">[1]Inflation!#REF!</definedName>
    <definedName name="_f408d64f_STF_Tabellenkopf_1_CN1" localSheetId="2">[1]Inflation!#REF!</definedName>
    <definedName name="_f408d64f_STF_Tabellenkopf_1_CN1">[1]Inflation!#REF!</definedName>
    <definedName name="adsfadsf">[1]Inflation!#REF!</definedName>
    <definedName name="adsfadsfadf" localSheetId="7">[1]Inflation!#REF!</definedName>
    <definedName name="adsfadsfadf" localSheetId="8">[1]Inflation!#REF!</definedName>
    <definedName name="adsfadsfadf" localSheetId="6">[1]Inflation!#REF!</definedName>
    <definedName name="adsfadsfadf">[1]Inflation!#REF!</definedName>
    <definedName name="asdfaasdfasdfadsf" localSheetId="7">[1]Inflation!#REF!</definedName>
    <definedName name="asdfaasdfasdfadsf" localSheetId="8">[1]Inflation!#REF!</definedName>
    <definedName name="asdfaasdfasdfadsf" localSheetId="6">[1]Inflation!#REF!</definedName>
    <definedName name="asdfaasdfasdfadsf">[1]Inflation!#REF!</definedName>
    <definedName name="asdfadsfadsfa" localSheetId="7">[1]Inflation!#REF!</definedName>
    <definedName name="asdfadsfadsfa" localSheetId="8">[1]Inflation!#REF!</definedName>
    <definedName name="asdfadsfadsfa">[1]Inflation!#REF!</definedName>
    <definedName name="xy" localSheetId="7">[1]Inflation!#REF!</definedName>
    <definedName name="xy" localSheetId="8">[1]Inflation!#REF!</definedName>
    <definedName name="xy" localSheetId="6">[1]Inflation!#REF!</definedName>
    <definedName name="xy">[1]Inflation!#REF!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5" l="1"/>
  <c r="N42" i="6"/>
  <c r="N43" i="6"/>
  <c r="N44" i="6"/>
  <c r="O42" i="5"/>
  <c r="O43" i="5"/>
  <c r="O44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B26" i="6"/>
  <c r="B27" i="6"/>
  <c r="B28" i="6"/>
  <c r="B29" i="6"/>
  <c r="B43" i="6"/>
  <c r="B31" i="6"/>
  <c r="B40" i="6"/>
  <c r="B44" i="6"/>
  <c r="B18" i="6"/>
  <c r="N8" i="2"/>
  <c r="L8" i="2"/>
  <c r="N7" i="2"/>
  <c r="L7" i="2"/>
  <c r="N6" i="2"/>
  <c r="L6" i="2"/>
  <c r="N5" i="2"/>
  <c r="L5" i="2"/>
  <c r="N4" i="2"/>
  <c r="L4" i="2"/>
  <c r="E4" i="3"/>
  <c r="N5" i="3"/>
  <c r="N6" i="3"/>
  <c r="N7" i="3"/>
  <c r="N8" i="3"/>
  <c r="N4" i="3"/>
  <c r="L8" i="3"/>
  <c r="L5" i="3"/>
  <c r="L6" i="3"/>
  <c r="L7" i="3"/>
  <c r="L4" i="3"/>
  <c r="B14" i="6"/>
  <c r="B15" i="6"/>
  <c r="B16" i="6"/>
  <c r="B17" i="6"/>
  <c r="B19" i="6"/>
  <c r="B20" i="6"/>
  <c r="B21" i="6"/>
  <c r="B22" i="6"/>
  <c r="B23" i="6"/>
  <c r="B24" i="6"/>
  <c r="B25" i="6"/>
  <c r="B30" i="6"/>
  <c r="B32" i="6"/>
  <c r="B33" i="6"/>
  <c r="B34" i="6"/>
  <c r="B35" i="6"/>
  <c r="B36" i="6"/>
  <c r="B37" i="6"/>
  <c r="B38" i="6"/>
  <c r="B39" i="6"/>
  <c r="B41" i="6"/>
  <c r="B42" i="6"/>
  <c r="B13" i="6"/>
  <c r="N13" i="6"/>
  <c r="O13" i="5"/>
  <c r="P8" i="8"/>
  <c r="Q8" i="8" s="1"/>
  <c r="E8" i="8"/>
  <c r="F8" i="8" s="1"/>
  <c r="P7" i="8"/>
  <c r="Q7" i="8" s="1"/>
  <c r="E7" i="8"/>
  <c r="F7" i="8" s="1"/>
  <c r="P6" i="8"/>
  <c r="Q6" i="8" s="1"/>
  <c r="E6" i="8"/>
  <c r="F6" i="8" s="1"/>
  <c r="P5" i="8"/>
  <c r="Q5" i="8" s="1"/>
  <c r="E5" i="8"/>
  <c r="F5" i="8" s="1"/>
  <c r="P4" i="8"/>
  <c r="Q4" i="8" s="1"/>
  <c r="E4" i="8"/>
  <c r="F4" i="8" s="1"/>
  <c r="E5" i="4"/>
  <c r="E6" i="4"/>
  <c r="E7" i="4"/>
  <c r="E8" i="4"/>
  <c r="E4" i="4"/>
  <c r="P8" i="4"/>
  <c r="Q8" i="4" s="1"/>
  <c r="P7" i="4"/>
  <c r="Q7" i="4" s="1"/>
  <c r="P6" i="4"/>
  <c r="Q6" i="4" s="1"/>
  <c r="P5" i="4"/>
  <c r="Q5" i="4" s="1"/>
  <c r="P4" i="4"/>
  <c r="Q4" i="4" s="1"/>
  <c r="P8" i="3"/>
  <c r="Q8" i="3" s="1"/>
  <c r="P7" i="3"/>
  <c r="Q7" i="3" s="1"/>
  <c r="P6" i="3"/>
  <c r="Q6" i="3" s="1"/>
  <c r="P5" i="3"/>
  <c r="Q5" i="3" s="1"/>
  <c r="P4" i="3"/>
  <c r="Q4" i="3" s="1"/>
  <c r="O27" i="6"/>
  <c r="M8" i="2"/>
  <c r="P23" i="5"/>
  <c r="O25" i="6"/>
  <c r="P27" i="5"/>
  <c r="O40" i="6"/>
  <c r="P21" i="5"/>
  <c r="P26" i="5"/>
  <c r="P39" i="5"/>
  <c r="O33" i="6"/>
  <c r="P35" i="5"/>
  <c r="O28" i="6"/>
  <c r="P18" i="5"/>
  <c r="P33" i="5"/>
  <c r="P19" i="5"/>
  <c r="O43" i="6"/>
  <c r="P37" i="5"/>
  <c r="O36" i="6"/>
  <c r="O42" i="6"/>
  <c r="O21" i="6"/>
  <c r="P13" i="5"/>
  <c r="M5" i="3"/>
  <c r="O32" i="6"/>
  <c r="O31" i="6"/>
  <c r="O15" i="6"/>
  <c r="P38" i="5"/>
  <c r="O18" i="6"/>
  <c r="O37" i="6"/>
  <c r="P34" i="5"/>
  <c r="P28" i="5"/>
  <c r="P24" i="5"/>
  <c r="P32" i="5"/>
  <c r="P22" i="5"/>
  <c r="M5" i="2"/>
  <c r="P44" i="5"/>
  <c r="P31" i="5"/>
  <c r="P20" i="5"/>
  <c r="O23" i="6"/>
  <c r="O16" i="6"/>
  <c r="O20" i="6"/>
  <c r="P36" i="5"/>
  <c r="M8" i="3"/>
  <c r="O34" i="6"/>
  <c r="O22" i="6"/>
  <c r="P15" i="5"/>
  <c r="O39" i="6"/>
  <c r="O44" i="6"/>
  <c r="P29" i="5"/>
  <c r="P42" i="5"/>
  <c r="O35" i="6"/>
  <c r="M4" i="3"/>
  <c r="P41" i="5"/>
  <c r="P16" i="5"/>
  <c r="M7" i="2"/>
  <c r="O26" i="6"/>
  <c r="M4" i="2"/>
  <c r="M6" i="3"/>
  <c r="M6" i="2"/>
  <c r="O24" i="6"/>
  <c r="P17" i="5"/>
  <c r="P25" i="5"/>
  <c r="O14" i="6"/>
  <c r="O29" i="6"/>
  <c r="P14" i="5"/>
  <c r="O17" i="6"/>
  <c r="O38" i="6"/>
  <c r="O30" i="6"/>
  <c r="P43" i="5"/>
  <c r="M7" i="3"/>
  <c r="O19" i="6"/>
  <c r="O41" i="6"/>
  <c r="O13" i="6"/>
  <c r="P40" i="5"/>
  <c r="P30" i="5"/>
  <c r="P4" i="2" l="1"/>
  <c r="Q4" i="2" s="1"/>
  <c r="P5" i="2"/>
  <c r="Q5" i="2" s="1"/>
  <c r="P6" i="2"/>
  <c r="Q6" i="2" s="1"/>
  <c r="P7" i="2"/>
  <c r="Q7" i="2" s="1"/>
  <c r="P8" i="2"/>
  <c r="Q8" i="2" s="1"/>
</calcChain>
</file>

<file path=xl/sharedStrings.xml><?xml version="1.0" encoding="utf-8"?>
<sst xmlns="http://schemas.openxmlformats.org/spreadsheetml/2006/main" count="451" uniqueCount="108">
  <si>
    <t>PLZ</t>
  </si>
  <si>
    <t>Name</t>
  </si>
  <si>
    <t>Vorname</t>
  </si>
  <si>
    <t>Beitrag</t>
  </si>
  <si>
    <t>Grobhofer</t>
  </si>
  <si>
    <t>Susanne</t>
  </si>
  <si>
    <t>Stadler</t>
  </si>
  <si>
    <t>Susi</t>
  </si>
  <si>
    <t>Holzner</t>
  </si>
  <si>
    <t>Richter</t>
  </si>
  <si>
    <t>Roberto</t>
  </si>
  <si>
    <t>Schönberger</t>
  </si>
  <si>
    <t>Bauer</t>
  </si>
  <si>
    <t>Josef</t>
  </si>
  <si>
    <t>Dorfer</t>
  </si>
  <si>
    <t>Paula</t>
  </si>
  <si>
    <t>Gasthofer</t>
  </si>
  <si>
    <t>Hubert</t>
  </si>
  <si>
    <t>Hofer</t>
  </si>
  <si>
    <t>Johanna</t>
  </si>
  <si>
    <t>Huber</t>
  </si>
  <si>
    <t>Karter</t>
  </si>
  <si>
    <t>Lechner</t>
  </si>
  <si>
    <t>Egelbert</t>
  </si>
  <si>
    <t>Fritz</t>
  </si>
  <si>
    <t>Kunibert</t>
  </si>
  <si>
    <t>Moser</t>
  </si>
  <si>
    <t>Nessie</t>
  </si>
  <si>
    <t>Müller</t>
  </si>
  <si>
    <t>Palmetshofer</t>
  </si>
  <si>
    <t>Petz</t>
  </si>
  <si>
    <t>Paul</t>
  </si>
  <si>
    <t>Pichler</t>
  </si>
  <si>
    <t>Sommer</t>
  </si>
  <si>
    <t>Sandra</t>
  </si>
  <si>
    <t>Walter</t>
  </si>
  <si>
    <t>Weiss</t>
  </si>
  <si>
    <t>Weißmaier</t>
  </si>
  <si>
    <t>Willi</t>
  </si>
  <si>
    <t>Altmann</t>
  </si>
  <si>
    <t>Angerer</t>
  </si>
  <si>
    <t>Alfons</t>
  </si>
  <si>
    <t>Berger</t>
  </si>
  <si>
    <t>Franz</t>
  </si>
  <si>
    <t>Breuer</t>
  </si>
  <si>
    <t>Reini</t>
  </si>
  <si>
    <t>Fischer</t>
  </si>
  <si>
    <t>Berta</t>
  </si>
  <si>
    <t>Förster</t>
  </si>
  <si>
    <t>Johnny</t>
  </si>
  <si>
    <t>Hochleitner</t>
  </si>
  <si>
    <t>Maier</t>
  </si>
  <si>
    <t>Pachinger</t>
  </si>
  <si>
    <t>Rosalinde</t>
  </si>
  <si>
    <t>Peinbauer</t>
  </si>
  <si>
    <t>Schwarz</t>
  </si>
  <si>
    <t>Steiger</t>
  </si>
  <si>
    <t>Ort</t>
  </si>
  <si>
    <t>Wien</t>
  </si>
  <si>
    <t>Anif</t>
  </si>
  <si>
    <t>Hallein</t>
  </si>
  <si>
    <t>Innsbruck</t>
  </si>
  <si>
    <t>Bregenz</t>
  </si>
  <si>
    <t>Eisenstadt</t>
  </si>
  <si>
    <t>Helmut</t>
  </si>
  <si>
    <t>Jakobs</t>
  </si>
  <si>
    <t>ab</t>
  </si>
  <si>
    <t>Rupert</t>
  </si>
  <si>
    <t>Eder</t>
  </si>
  <si>
    <t>Stefan</t>
  </si>
  <si>
    <t>Hermine</t>
  </si>
  <si>
    <t>Andreas</t>
  </si>
  <si>
    <t>Provisionstabelle</t>
  </si>
  <si>
    <t>Provision</t>
  </si>
  <si>
    <t>Provision in %</t>
  </si>
  <si>
    <t>Umsatz</t>
  </si>
  <si>
    <t>Umsätze einzelner Mitarbeiter</t>
  </si>
  <si>
    <t>Mitgliederliste</t>
  </si>
  <si>
    <t>Orteliste</t>
  </si>
  <si>
    <t>München</t>
  </si>
  <si>
    <t>Hamburg</t>
  </si>
  <si>
    <t>Berlin</t>
  </si>
  <si>
    <t>Suchkriterium:</t>
  </si>
  <si>
    <t>Matrix:</t>
  </si>
  <si>
    <t>Spaltenindex:</t>
  </si>
  <si>
    <t>Bereich_Verweis:</t>
  </si>
  <si>
    <t>Die zweite Spalte der Orteliste liefert den Ort.</t>
  </si>
  <si>
    <t>Golling</t>
  </si>
  <si>
    <t>richtig!</t>
  </si>
  <si>
    <t>ok?</t>
  </si>
  <si>
    <t>Unterschied zur vorhergehenden Übung (Verein):</t>
  </si>
  <si>
    <r>
      <t xml:space="preserve">Hier müssen in der Provisionstabelle </t>
    </r>
    <r>
      <rPr>
        <b/>
        <sz val="11"/>
        <color theme="8" tint="-0.499984740745262"/>
        <rFont val="Calibri"/>
        <family val="2"/>
        <scheme val="minor"/>
      </rPr>
      <t xml:space="preserve">nicht genau übereinstimmende </t>
    </r>
    <r>
      <rPr>
        <sz val="11"/>
        <rFont val="Calibri"/>
        <family val="2"/>
        <scheme val="minor"/>
      </rPr>
      <t>Werte gefunden werden.</t>
    </r>
  </si>
  <si>
    <t>So steht z.B. der Umsatz von Maier (55.000 €) nicht in der Provisionstabelle.</t>
  </si>
  <si>
    <r>
      <t xml:space="preserve">Umsätze in den Filialen </t>
    </r>
    <r>
      <rPr>
        <sz val="14"/>
        <color theme="8" tint="-0.499984740745262"/>
        <rFont val="Calibri"/>
        <family val="2"/>
        <scheme val="minor"/>
      </rPr>
      <t>(in Tausend)</t>
    </r>
  </si>
  <si>
    <r>
      <t xml:space="preserve">Weil die Provisionstabelle nach Größe sortiert ist, kann man den Eintrag für </t>
    </r>
    <r>
      <rPr>
        <b/>
        <i/>
        <sz val="11"/>
        <rFont val="Calibri"/>
        <family val="2"/>
        <scheme val="minor"/>
      </rPr>
      <t xml:space="preserve">Bereich_Verweis </t>
    </r>
    <r>
      <rPr>
        <sz val="11"/>
        <rFont val="Calibri"/>
        <family val="2"/>
        <scheme val="minor"/>
      </rPr>
      <t>weglassen</t>
    </r>
    <r>
      <rPr>
        <b/>
        <i/>
        <sz val="11"/>
        <rFont val="Calibri"/>
        <family val="2"/>
        <scheme val="minor"/>
      </rPr>
      <t xml:space="preserve">. </t>
    </r>
  </si>
  <si>
    <r>
      <t xml:space="preserve">Das ist die Orteliste </t>
    </r>
    <r>
      <rPr>
        <b/>
        <sz val="11"/>
        <color theme="1"/>
        <rFont val="Calibri"/>
        <family val="2"/>
        <scheme val="minor"/>
      </rPr>
      <t>A3 bis B9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</si>
  <si>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die Zelle mit der Postleitzahl in </t>
    </r>
    <r>
      <rPr>
        <b/>
        <sz val="11"/>
        <color theme="1"/>
        <rFont val="Calibri"/>
        <family val="2"/>
        <scheme val="minor"/>
      </rPr>
      <t>A13</t>
    </r>
  </si>
  <si>
    <r>
      <t xml:space="preserve">Hier </t>
    </r>
    <r>
      <rPr>
        <b/>
        <sz val="11"/>
        <color theme="1"/>
        <rFont val="Calibri"/>
        <family val="2"/>
        <scheme val="minor"/>
      </rPr>
      <t>muss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stehen, damit eine </t>
    </r>
    <r>
      <rPr>
        <b/>
        <sz val="11"/>
        <color theme="1"/>
        <rFont val="Calibri"/>
        <family val="2"/>
        <scheme val="minor"/>
      </rPr>
      <t>genaue Übereinstimmung</t>
    </r>
    <r>
      <rPr>
        <sz val="11"/>
        <color theme="1"/>
        <rFont val="Calibri"/>
        <family val="2"/>
        <scheme val="minor"/>
      </rPr>
      <t xml:space="preserve"> gesucht wird.</t>
    </r>
  </si>
  <si>
    <r>
      <t xml:space="preserve">Klick in </t>
    </r>
    <r>
      <rPr>
        <b/>
        <sz val="12"/>
        <color rgb="FF1F4E79"/>
        <rFont val="Calibri"/>
        <family val="2"/>
        <scheme val="minor"/>
      </rPr>
      <t>B13</t>
    </r>
    <r>
      <rPr>
        <sz val="11"/>
        <color rgb="FF1F4E79"/>
        <rFont val="Calibri"/>
        <family val="2"/>
        <scheme val="minor"/>
      </rPr>
      <t xml:space="preserve"> und rufe den Funktionsgenerator auf!</t>
    </r>
  </si>
  <si>
    <r>
      <rPr>
        <b/>
        <sz val="12"/>
        <color theme="1"/>
        <rFont val="Calibri"/>
        <family val="2"/>
        <scheme val="minor"/>
      </rPr>
      <t>Zelle B13:</t>
    </r>
    <r>
      <rPr>
        <sz val="11"/>
        <color theme="1"/>
        <rFont val="Calibri"/>
        <family val="2"/>
        <scheme val="minor"/>
      </rPr>
      <t xml:space="preserve">
Verwende eine Verweisfunktion mit der der zur PLZ passende Ort gefunden werden kann.
Nimm die Orteliste zu Hilfe.</t>
    </r>
  </si>
  <si>
    <r>
      <rPr>
        <b/>
        <sz val="14"/>
        <color theme="1"/>
        <rFont val="Calibri"/>
        <family val="2"/>
        <scheme val="minor"/>
      </rPr>
      <t>Zelle B13:</t>
    </r>
    <r>
      <rPr>
        <sz val="11"/>
        <color theme="1"/>
        <rFont val="Calibri"/>
        <family val="2"/>
        <scheme val="minor"/>
      </rPr>
      <t xml:space="preserve">
Ändere die Formel so ab, dass diese nach unten kopiert werden kann.
Die Zellbezüge zum Bereich A3 bis B9 sollen sich beim Kopieren nicht verändern.</t>
    </r>
  </si>
  <si>
    <r>
      <t xml:space="preserve">Kopiere die Formel nach unten - das geht am schnellsten mit einem Doppelklick!
</t>
    </r>
    <r>
      <rPr>
        <b/>
        <sz val="11"/>
        <color theme="1"/>
        <rFont val="Calibri"/>
        <family val="2"/>
        <scheme val="minor"/>
      </rPr>
      <t>Probier es aus:</t>
    </r>
    <r>
      <rPr>
        <sz val="11"/>
        <color theme="1"/>
        <rFont val="Calibri"/>
        <family val="2"/>
        <scheme val="minor"/>
      </rPr>
      <t xml:space="preserve">
Kopiere die geänderte Formel in </t>
    </r>
    <r>
      <rPr>
        <b/>
        <sz val="11"/>
        <color theme="1"/>
        <rFont val="Calibri"/>
        <family val="2"/>
        <scheme val="minor"/>
      </rPr>
      <t>B13</t>
    </r>
    <r>
      <rPr>
        <sz val="11"/>
        <color theme="1"/>
        <rFont val="Calibri"/>
        <family val="2"/>
        <scheme val="minor"/>
      </rPr>
      <t xml:space="preserve"> mit einem Doppelklick nach unten!</t>
    </r>
  </si>
  <si>
    <t>- Formatiere die Zellen E4 bis E8 als %!
- Ermittle in der Zelle E4 mit der Funktion SVERWEIS die Provision in %!</t>
  </si>
  <si>
    <r>
      <t xml:space="preserve">Excel geht dann die Tabelle bzw. die Matrix in der ersten Spalte von oben nach unten durch und nimmt den Wert, der </t>
    </r>
    <r>
      <rPr>
        <b/>
        <sz val="11"/>
        <rFont val="Calibri"/>
        <family val="2"/>
        <scheme val="minor"/>
      </rPr>
      <t>unter</t>
    </r>
    <r>
      <rPr>
        <sz val="11"/>
        <rFont val="Calibri"/>
        <family val="2"/>
        <scheme val="minor"/>
      </rPr>
      <t xml:space="preserve"> dem nächsthöheren Betrag liegt.</t>
    </r>
  </si>
  <si>
    <t>- Ändere die Verweisfunktion so ab, dass die Formel nach unten kopiert werden kann. 
- Kopiere die Formel nach unten!</t>
  </si>
  <si>
    <t>Erzeuge eine bedingte Formatierung für die Zellen B4 bis D6:</t>
  </si>
  <si>
    <r>
      <t>Wert größer 400:</t>
    </r>
    <r>
      <rPr>
        <b/>
        <sz val="11"/>
        <rFont val="Calibri"/>
        <family val="2"/>
        <scheme val="minor"/>
      </rPr>
      <t xml:space="preserve"> Grüne Zellfarbe</t>
    </r>
  </si>
  <si>
    <r>
      <t xml:space="preserve">Wert kleiner 400: </t>
    </r>
    <r>
      <rPr>
        <b/>
        <sz val="11"/>
        <rFont val="Calibri"/>
        <family val="2"/>
        <scheme val="minor"/>
      </rPr>
      <t>Orange Zellfarbe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</si>
</sst>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-* #,##0\ [$€]_-;\-* #,##0\ [$€]_-;_-* &quot;-&quot;??\ [$€]_-;_-@_-"/>
    <numFmt numFmtId="167" formatCode="_-* #,##0.00\ [$€]_-;\-* #,##0.00\ [$€]_-;_-* &quot;-&quot;??\ [$€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E7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20"/>
      <color theme="9" tint="-0.499984740745262"/>
      <name val="Calibri"/>
      <family val="2"/>
    </font>
    <font>
      <sz val="20"/>
      <color theme="9" tint="-0.499984740745262"/>
      <name val="Calibri"/>
      <family val="2"/>
      <scheme val="minor"/>
    </font>
    <font>
      <b/>
      <i/>
      <sz val="11"/>
      <name val="Calibri"/>
      <family val="2"/>
      <scheme val="minor"/>
    </font>
    <font>
      <sz val="2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1F4E7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0" fillId="2" borderId="1" xfId="0" applyFill="1" applyBorder="1"/>
    <xf numFmtId="0" fontId="2" fillId="2" borderId="1" xfId="0" applyFont="1" applyFill="1" applyBorder="1" applyAlignment="1">
      <alignment horizontal="left"/>
    </xf>
    <xf numFmtId="0" fontId="5" fillId="0" borderId="0" xfId="2" applyFont="1"/>
    <xf numFmtId="166" fontId="5" fillId="0" borderId="0" xfId="2" applyNumberFormat="1" applyFont="1"/>
    <xf numFmtId="9" fontId="5" fillId="0" borderId="0" xfId="3" applyFont="1"/>
    <xf numFmtId="166" fontId="6" fillId="0" borderId="0" xfId="4" applyNumberFormat="1" applyFont="1"/>
    <xf numFmtId="0" fontId="6" fillId="0" borderId="0" xfId="2" applyFont="1"/>
    <xf numFmtId="0" fontId="7" fillId="0" borderId="0" xfId="2" applyFont="1" applyAlignment="1">
      <alignment vertical="center"/>
    </xf>
    <xf numFmtId="0" fontId="7" fillId="2" borderId="0" xfId="2" applyFont="1" applyFill="1" applyAlignment="1">
      <alignment vertical="center"/>
    </xf>
    <xf numFmtId="0" fontId="8" fillId="4" borderId="1" xfId="2" applyFont="1" applyFill="1" applyBorder="1"/>
    <xf numFmtId="9" fontId="6" fillId="3" borderId="2" xfId="1" applyFont="1" applyFill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10" fillId="0" borderId="4" xfId="0" applyFont="1" applyBorder="1"/>
    <xf numFmtId="0" fontId="11" fillId="2" borderId="4" xfId="0" applyFont="1" applyFill="1" applyBorder="1"/>
    <xf numFmtId="0" fontId="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left"/>
    </xf>
    <xf numFmtId="9" fontId="6" fillId="5" borderId="2" xfId="1" applyFont="1" applyFill="1" applyBorder="1" applyAlignment="1">
      <alignment horizontal="center"/>
    </xf>
    <xf numFmtId="164" fontId="6" fillId="5" borderId="2" xfId="5" applyFont="1" applyFill="1" applyBorder="1" applyAlignment="1">
      <alignment horizontal="center"/>
    </xf>
    <xf numFmtId="0" fontId="6" fillId="5" borderId="2" xfId="2" applyFont="1" applyFill="1" applyBorder="1" applyAlignment="1">
      <alignment horizontal="center"/>
    </xf>
    <xf numFmtId="9" fontId="5" fillId="0" borderId="0" xfId="1" applyFont="1"/>
    <xf numFmtId="0" fontId="20" fillId="0" borderId="0" xfId="2" applyFont="1"/>
    <xf numFmtId="0" fontId="23" fillId="0" borderId="0" xfId="0" applyFont="1"/>
    <xf numFmtId="0" fontId="20" fillId="0" borderId="0" xfId="0" applyFont="1"/>
    <xf numFmtId="164" fontId="6" fillId="6" borderId="2" xfId="5" applyFont="1" applyFill="1" applyBorder="1" applyAlignment="1">
      <alignment horizontal="center"/>
    </xf>
    <xf numFmtId="0" fontId="6" fillId="6" borderId="2" xfId="2" applyFont="1" applyFill="1" applyBorder="1" applyAlignment="1">
      <alignment horizontal="center"/>
    </xf>
    <xf numFmtId="165" fontId="0" fillId="0" borderId="0" xfId="6" applyFont="1"/>
    <xf numFmtId="165" fontId="0" fillId="0" borderId="0" xfId="6" applyFont="1" applyFill="1" applyBorder="1"/>
    <xf numFmtId="165" fontId="2" fillId="2" borderId="1" xfId="6" applyFont="1" applyFill="1" applyBorder="1" applyAlignment="1">
      <alignment horizontal="left"/>
    </xf>
    <xf numFmtId="165" fontId="2" fillId="0" borderId="0" xfId="6" applyFont="1"/>
    <xf numFmtId="0" fontId="8" fillId="4" borderId="1" xfId="2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/>
    </xf>
    <xf numFmtId="0" fontId="0" fillId="7" borderId="0" xfId="0" applyFill="1"/>
    <xf numFmtId="0" fontId="12" fillId="7" borderId="0" xfId="0" applyFont="1" applyFill="1" applyAlignment="1">
      <alignment horizontal="right"/>
    </xf>
    <xf numFmtId="0" fontId="0" fillId="7" borderId="0" xfId="0" applyFill="1" applyAlignment="1">
      <alignment horizontal="left"/>
    </xf>
    <xf numFmtId="0" fontId="13" fillId="7" borderId="0" xfId="0" applyFont="1" applyFill="1" applyAlignment="1">
      <alignment horizontal="left" indent="1"/>
    </xf>
    <xf numFmtId="0" fontId="0" fillId="8" borderId="0" xfId="0" applyFill="1" applyAlignment="1">
      <alignment horizontal="left" vertical="center" wrapText="1" indent="1"/>
    </xf>
    <xf numFmtId="0" fontId="0" fillId="8" borderId="0" xfId="0" applyFill="1" applyAlignment="1">
      <alignment horizontal="left" vertical="center" indent="1"/>
    </xf>
    <xf numFmtId="0" fontId="0" fillId="7" borderId="0" xfId="0" applyFill="1" applyAlignment="1">
      <alignment horizontal="left" vertical="center" wrapText="1" indent="1"/>
    </xf>
    <xf numFmtId="0" fontId="0" fillId="7" borderId="0" xfId="0" applyFill="1" applyAlignment="1">
      <alignment horizontal="left" vertical="center" indent="1"/>
    </xf>
    <xf numFmtId="0" fontId="25" fillId="7" borderId="0" xfId="0" applyFont="1" applyFill="1"/>
    <xf numFmtId="0" fontId="5" fillId="7" borderId="0" xfId="2" applyFont="1" applyFill="1" applyAlignment="1">
      <alignment horizontal="left" indent="1"/>
    </xf>
    <xf numFmtId="0" fontId="5" fillId="7" borderId="0" xfId="2" applyFont="1" applyFill="1" applyAlignment="1">
      <alignment horizontal="left" vertical="center" indent="1"/>
    </xf>
    <xf numFmtId="0" fontId="5" fillId="7" borderId="0" xfId="2" applyFont="1" applyFill="1" applyAlignment="1">
      <alignment horizontal="left" vertical="center" indent="1"/>
    </xf>
    <xf numFmtId="0" fontId="5" fillId="7" borderId="0" xfId="2" applyFont="1" applyFill="1" applyAlignment="1">
      <alignment horizontal="left" vertical="center" wrapText="1" indent="1"/>
    </xf>
    <xf numFmtId="49" fontId="6" fillId="8" borderId="0" xfId="2" quotePrefix="1" applyNumberFormat="1" applyFont="1" applyFill="1" applyAlignment="1">
      <alignment horizontal="left" vertical="center" wrapText="1" indent="1"/>
    </xf>
    <xf numFmtId="49" fontId="6" fillId="8" borderId="0" xfId="2" applyNumberFormat="1" applyFont="1" applyFill="1" applyAlignment="1">
      <alignment horizontal="left" vertical="center" indent="1"/>
    </xf>
    <xf numFmtId="0" fontId="5" fillId="0" borderId="0" xfId="2" applyFont="1" applyAlignment="1">
      <alignment horizontal="right"/>
    </xf>
    <xf numFmtId="0" fontId="21" fillId="7" borderId="0" xfId="2" applyFont="1" applyFill="1" applyAlignment="1">
      <alignment horizontal="left" vertical="center" indent="1"/>
    </xf>
    <xf numFmtId="0" fontId="29" fillId="8" borderId="0" xfId="0" quotePrefix="1" applyFont="1" applyFill="1" applyAlignment="1">
      <alignment horizontal="left" vertical="center" wrapText="1" indent="1"/>
    </xf>
    <xf numFmtId="0" fontId="7" fillId="6" borderId="0" xfId="2" applyFont="1" applyFill="1" applyAlignment="1">
      <alignment vertical="center"/>
    </xf>
    <xf numFmtId="0" fontId="8" fillId="2" borderId="4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6" fillId="8" borderId="0" xfId="0" applyFont="1" applyFill="1" applyBorder="1" applyAlignment="1">
      <alignment horizontal="left" indent="1"/>
    </xf>
    <xf numFmtId="0" fontId="0" fillId="8" borderId="0" xfId="0" applyFill="1"/>
    <xf numFmtId="0" fontId="6" fillId="8" borderId="0" xfId="0" applyFont="1" applyFill="1" applyBorder="1" applyAlignment="1">
      <alignment horizontal="left" indent="3"/>
    </xf>
    <xf numFmtId="0" fontId="6" fillId="8" borderId="0" xfId="0" applyFont="1" applyFill="1" applyBorder="1" applyAlignment="1">
      <alignment horizontal="left" vertical="center" indent="1"/>
    </xf>
  </cellXfs>
  <cellStyles count="7">
    <cellStyle name="Euro" xfId="4" xr:uid="{76A00281-CA5B-41AB-A87D-1B9118032EDE}"/>
    <cellStyle name="Prozent" xfId="1" builtinId="5"/>
    <cellStyle name="Prozent 2" xfId="3" xr:uid="{E59EB1C9-38EA-4C69-982F-B025E75C7B9C}"/>
    <cellStyle name="Standard" xfId="0" builtinId="0"/>
    <cellStyle name="Standard 2" xfId="2" xr:uid="{4A47C004-12B0-4A81-B653-46D8BC0080A1}"/>
    <cellStyle name="Währung" xfId="6" builtinId="4"/>
    <cellStyle name="Währung [0] 2" xfId="5" xr:uid="{6F4F091D-D938-4467-B004-E3D9BBBC591B}"/>
  </cellStyles>
  <dxfs count="1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DBF6B4"/>
        </patternFill>
      </fill>
    </dxf>
    <dxf>
      <fill>
        <patternFill>
          <bgColor rgb="FFDBF6B4"/>
        </patternFill>
      </fill>
    </dxf>
    <dxf>
      <fill>
        <patternFill>
          <bgColor rgb="FFADDB7B"/>
        </patternFill>
      </fill>
    </dxf>
    <dxf>
      <fill>
        <patternFill>
          <bgColor theme="9" tint="0.39994506668294322"/>
        </patternFill>
      </fill>
    </dxf>
    <dxf>
      <font>
        <color rgb="FF33CC33"/>
      </font>
    </dxf>
    <dxf>
      <font>
        <color rgb="FF33CC33"/>
      </font>
    </dxf>
    <dxf>
      <font>
        <color rgb="FF33CC33"/>
      </font>
    </dxf>
    <dxf>
      <font>
        <color rgb="FF33CC33"/>
      </font>
    </dxf>
    <dxf>
      <font>
        <color rgb="FF33CC33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9900"/>
      <color rgb="FFDBF6B4"/>
      <color rgb="FFFFFFEB"/>
      <color rgb="FFFFB5A3"/>
      <color rgb="FFFF3300"/>
      <color rgb="FFFFFFCC"/>
      <color rgb="FFADDB7B"/>
      <color rgb="FF33CC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2024506</xdr:colOff>
      <xdr:row>7</xdr:row>
      <xdr:rowOff>124239</xdr:rowOff>
    </xdr:from>
    <xdr:to>
      <xdr:col>7</xdr:col>
      <xdr:colOff>3614767</xdr:colOff>
      <xdr:row>10</xdr:row>
      <xdr:rowOff>146520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F4E98B2-AF91-8DD2-505A-829D0E8FD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5335" y="1566596"/>
          <a:ext cx="1590261" cy="593781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125188</xdr:colOff>
      <xdr:row>11</xdr:row>
      <xdr:rowOff>5874</xdr:rowOff>
    </xdr:from>
    <xdr:to>
      <xdr:col>8</xdr:col>
      <xdr:colOff>625933</xdr:colOff>
      <xdr:row>22</xdr:row>
      <xdr:rowOff>137431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6C36EFC-99EE-01F8-7F03-6261AC95E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23017" y="2351745"/>
          <a:ext cx="5666016" cy="216718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257176</xdr:colOff>
      <xdr:row>13</xdr:row>
      <xdr:rowOff>5445</xdr:rowOff>
    </xdr:from>
    <xdr:to>
      <xdr:col>11</xdr:col>
      <xdr:colOff>89277</xdr:colOff>
      <xdr:row>23</xdr:row>
      <xdr:rowOff>89808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7A4A67C-8F02-E93A-9F1D-F585DF504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6" y="2705102"/>
          <a:ext cx="2967187" cy="198392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281124</xdr:colOff>
      <xdr:row>2</xdr:row>
      <xdr:rowOff>8016</xdr:rowOff>
    </xdr:from>
    <xdr:ext cx="3897800" cy="1469954"/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B7F11AF2-A55B-4CB0-8CE5-79EB55F306BA}"/>
            </a:ext>
          </a:extLst>
        </xdr:cNvPr>
        <xdr:cNvSpPr/>
      </xdr:nvSpPr>
      <xdr:spPr>
        <a:xfrm rot="21186360">
          <a:off x="1848667" y="525087"/>
          <a:ext cx="3897800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8800" b="0" cap="none" spc="0">
              <a:ln w="0"/>
              <a:gradFill flip="none" rotWithShape="1">
                <a:gsLst>
                  <a:gs pos="0">
                    <a:srgbClr val="FF3300">
                      <a:alpha val="35000"/>
                    </a:srgbClr>
                  </a:gs>
                  <a:gs pos="100000">
                    <a:srgbClr val="FFB5A3"/>
                  </a:gs>
                </a:gsLst>
                <a:lin ang="16200000" scaled="1"/>
                <a:tileRect/>
              </a:gra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Lösung</a:t>
          </a:r>
          <a:endParaRPr lang="de-DE" sz="4400" b="0" cap="none" spc="0">
            <a:ln w="0"/>
            <a:gradFill flip="none" rotWithShape="1">
              <a:gsLst>
                <a:gs pos="0">
                  <a:srgbClr val="FF3300">
                    <a:alpha val="35000"/>
                  </a:srgbClr>
                </a:gs>
                <a:gs pos="100000">
                  <a:srgbClr val="FFB5A3"/>
                </a:gs>
              </a:gsLst>
              <a:lin ang="16200000" scaled="1"/>
              <a:tileRect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</xdr:colOff>
      <xdr:row>9</xdr:row>
      <xdr:rowOff>78105</xdr:rowOff>
    </xdr:from>
    <xdr:to>
      <xdr:col>7</xdr:col>
      <xdr:colOff>47624</xdr:colOff>
      <xdr:row>16</xdr:row>
      <xdr:rowOff>10886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B576276-2576-4038-9D2B-8CC168AD6D62}"/>
            </a:ext>
          </a:extLst>
        </xdr:cNvPr>
        <xdr:cNvSpPr txBox="1"/>
      </xdr:nvSpPr>
      <xdr:spPr>
        <a:xfrm>
          <a:off x="321945" y="2059305"/>
          <a:ext cx="5625736" cy="122818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Berechne in der Spalte F die Provision als Betrag! </a:t>
          </a:r>
        </a:p>
        <a:p>
          <a:r>
            <a:rPr lang="de-AT" sz="12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(Umsatz * Provision in %)</a:t>
          </a:r>
        </a:p>
        <a:p>
          <a:endParaRPr lang="de-AT" sz="1200">
            <a:effectLst/>
          </a:endParaRPr>
        </a:p>
        <a:p>
          <a:r>
            <a:rPr lang="de-AT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Formatiere  die Zellen F4:F8 mit der bedingten Formatierung:</a:t>
          </a:r>
          <a:endParaRPr lang="de-AT" sz="1200">
            <a:effectLst/>
          </a:endParaRPr>
        </a:p>
        <a:p>
          <a:r>
            <a:rPr lang="de-AT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&gt; 0: Zellen grün</a:t>
          </a:r>
          <a:endParaRPr lang="de-AT" sz="1200">
            <a:effectLst/>
          </a:endParaRPr>
        </a:p>
        <a:p>
          <a:r>
            <a:rPr lang="de-AT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= 0: Zellen gelb</a:t>
          </a:r>
        </a:p>
      </xdr:txBody>
    </xdr:sp>
    <xdr:clientData/>
  </xdr:twoCellAnchor>
  <xdr:twoCellAnchor>
    <xdr:from>
      <xdr:col>1</xdr:col>
      <xdr:colOff>4354</xdr:colOff>
      <xdr:row>16</xdr:row>
      <xdr:rowOff>182334</xdr:rowOff>
    </xdr:from>
    <xdr:to>
      <xdr:col>7</xdr:col>
      <xdr:colOff>42454</xdr:colOff>
      <xdr:row>40</xdr:row>
      <xdr:rowOff>163286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7FB518B-ED1C-452B-8E06-2B2E1A53E238}"/>
            </a:ext>
          </a:extLst>
        </xdr:cNvPr>
        <xdr:cNvSpPr txBox="1"/>
      </xdr:nvSpPr>
      <xdr:spPr>
        <a:xfrm>
          <a:off x="309154" y="3458934"/>
          <a:ext cx="5633357" cy="442232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/>
            <a:t>Bedingte Formatierung: Markiere die Zellen</a:t>
          </a:r>
          <a:br>
            <a:rPr lang="de-AT" sz="1200"/>
          </a:br>
          <a:r>
            <a:rPr lang="de-AT" sz="1200"/>
            <a:t>Start &gt; Formatvorlagen &gt; Bedingte Formatierung &gt; Neue Regel</a:t>
          </a:r>
        </a:p>
        <a:p>
          <a:r>
            <a:rPr lang="de-AT" sz="1200" b="1"/>
            <a:t>Nur Zellen formatieren, die enthalten</a:t>
          </a:r>
        </a:p>
        <a:p>
          <a:endParaRPr lang="de-AT" sz="1400" b="1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endParaRPr lang="de-AT" sz="1400"/>
        </a:p>
        <a:p>
          <a:r>
            <a:rPr lang="de-AT" sz="1200"/>
            <a:t>Ok</a:t>
          </a:r>
          <a:r>
            <a:rPr lang="de-AT" sz="1200" baseline="0"/>
            <a:t> - drücken</a:t>
          </a:r>
        </a:p>
        <a:p>
          <a:r>
            <a:rPr lang="de-AT" sz="1200" baseline="0"/>
            <a:t>Neue Regel...</a:t>
          </a:r>
          <a:endParaRPr lang="de-AT" sz="1200"/>
        </a:p>
      </xdr:txBody>
    </xdr:sp>
    <xdr:clientData/>
  </xdr:twoCellAnchor>
  <xdr:twoCellAnchor editAs="oneCell">
    <xdr:from>
      <xdr:col>1</xdr:col>
      <xdr:colOff>97971</xdr:colOff>
      <xdr:row>20</xdr:row>
      <xdr:rowOff>140983</xdr:rowOff>
    </xdr:from>
    <xdr:to>
      <xdr:col>5</xdr:col>
      <xdr:colOff>468086</xdr:colOff>
      <xdr:row>37</xdr:row>
      <xdr:rowOff>114015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5ADFC54-C2CE-E849-AC6C-8BCB93379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771" y="4157812"/>
          <a:ext cx="4147458" cy="3119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529457</xdr:colOff>
      <xdr:row>12</xdr:row>
      <xdr:rowOff>40152</xdr:rowOff>
    </xdr:from>
    <xdr:ext cx="3700602" cy="1469954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F81954E1-B2D7-C6DA-7B8B-6552DBA632A0}"/>
            </a:ext>
          </a:extLst>
        </xdr:cNvPr>
        <xdr:cNvSpPr/>
      </xdr:nvSpPr>
      <xdr:spPr>
        <a:xfrm rot="21186360">
          <a:off x="828814" y="2576523"/>
          <a:ext cx="3700602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8800" b="0" cap="none" spc="0">
              <a:ln w="0"/>
              <a:gradFill flip="none" rotWithShape="1">
                <a:gsLst>
                  <a:gs pos="0">
                    <a:srgbClr val="FF3300">
                      <a:alpha val="35000"/>
                    </a:srgbClr>
                  </a:gs>
                  <a:gs pos="100000">
                    <a:srgbClr val="FFB5A3"/>
                  </a:gs>
                </a:gsLst>
                <a:lin ang="16200000" scaled="1"/>
                <a:tileRect/>
              </a:gra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Lösung</a:t>
          </a:r>
          <a:endParaRPr lang="de-DE" sz="5400" b="0" cap="none" spc="0">
            <a:ln w="0"/>
            <a:gradFill flip="none" rotWithShape="1">
              <a:gsLst>
                <a:gs pos="0">
                  <a:srgbClr val="FF3300">
                    <a:alpha val="35000"/>
                  </a:srgbClr>
                </a:gs>
                <a:gs pos="100000">
                  <a:srgbClr val="FFB5A3"/>
                </a:gs>
              </a:gsLst>
              <a:lin ang="16200000" scaled="1"/>
              <a:tileRect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13</xdr:row>
      <xdr:rowOff>93343</xdr:rowOff>
    </xdr:from>
    <xdr:to>
      <xdr:col>4</xdr:col>
      <xdr:colOff>1300843</xdr:colOff>
      <xdr:row>36</xdr:row>
      <xdr:rowOff>157843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6AD2A3C-919E-4B3D-B252-2D68FC4800DC}"/>
            </a:ext>
          </a:extLst>
        </xdr:cNvPr>
        <xdr:cNvGrpSpPr/>
      </xdr:nvGrpSpPr>
      <xdr:grpSpPr>
        <a:xfrm>
          <a:off x="53340" y="2961729"/>
          <a:ext cx="4382589" cy="4320814"/>
          <a:chOff x="53340" y="2905119"/>
          <a:chExt cx="3897857" cy="4233048"/>
        </a:xfrm>
      </xdr:grpSpPr>
      <xdr:sp macro="" textlink="">
        <xdr:nvSpPr>
          <xdr:cNvPr id="6" name="Textfeld 5">
            <a:extLst>
              <a:ext uri="{FF2B5EF4-FFF2-40B4-BE49-F238E27FC236}">
                <a16:creationId xmlns:a16="http://schemas.microsoft.com/office/drawing/2014/main" id="{EF1E260A-03DC-4FB7-9E91-8589A8DD80A0}"/>
              </a:ext>
            </a:extLst>
          </xdr:cNvPr>
          <xdr:cNvSpPr txBox="1"/>
        </xdr:nvSpPr>
        <xdr:spPr>
          <a:xfrm>
            <a:off x="53340" y="2905119"/>
            <a:ext cx="3897857" cy="423304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100"/>
              <a:t>- </a:t>
            </a:r>
            <a:r>
              <a:rPr lang="de-AT" sz="1100" b="1"/>
              <a:t>Markiere den</a:t>
            </a:r>
            <a:r>
              <a:rPr lang="de-AT" sz="1100" b="1" baseline="0"/>
              <a:t> Bereich</a:t>
            </a:r>
            <a:br>
              <a:rPr lang="de-AT" sz="1100" baseline="0"/>
            </a:br>
            <a:r>
              <a:rPr lang="de-AT" sz="1100" baseline="0"/>
              <a:t>- Start &gt; Formatvorlagen &gt; Bedingte Formatierung &gt; Neue Regel</a:t>
            </a:r>
          </a:p>
          <a:p>
            <a:r>
              <a:rPr lang="de-AT" sz="1100" b="1"/>
              <a:t>Nur Zellen formatieren die enthalten</a:t>
            </a:r>
          </a:p>
          <a:p>
            <a:endParaRPr lang="de-AT" sz="1100"/>
          </a:p>
          <a:p>
            <a:endParaRPr lang="de-AT" sz="1100"/>
          </a:p>
          <a:p>
            <a:endParaRPr lang="de-AT" sz="1100"/>
          </a:p>
          <a:p>
            <a:endParaRPr lang="de-AT" sz="1100"/>
          </a:p>
          <a:p>
            <a:endParaRPr lang="de-AT" sz="1100"/>
          </a:p>
          <a:p>
            <a:endParaRPr lang="de-AT" sz="1100"/>
          </a:p>
          <a:p>
            <a:endParaRPr lang="de-AT" sz="1100"/>
          </a:p>
          <a:p>
            <a:endParaRPr lang="de-AT" sz="1100"/>
          </a:p>
          <a:p>
            <a:endParaRPr lang="de-AT" sz="1100"/>
          </a:p>
          <a:p>
            <a:endParaRPr lang="de-AT" sz="1100"/>
          </a:p>
          <a:p>
            <a:r>
              <a:rPr lang="de-AT" sz="1100"/>
              <a:t>- OK</a:t>
            </a:r>
          </a:p>
          <a:p>
            <a:r>
              <a:rPr lang="de-AT" sz="1100"/>
              <a:t>- Neue Regel ...</a:t>
            </a:r>
          </a:p>
          <a:p>
            <a:endParaRPr lang="de-AT" sz="1100"/>
          </a:p>
        </xdr:txBody>
      </xdr:sp>
      <xdr:pic>
        <xdr:nvPicPr>
          <xdr:cNvPr id="7" name="Grafik 6">
            <a:extLst>
              <a:ext uri="{FF2B5EF4-FFF2-40B4-BE49-F238E27FC236}">
                <a16:creationId xmlns:a16="http://schemas.microsoft.com/office/drawing/2014/main" id="{4BCEFDF5-051B-41A3-B525-56992B8F96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2870" y="3609659"/>
            <a:ext cx="3641905" cy="1375239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881CB0F6-51F8-4A6C-9828-34415D34815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b="3839"/>
          <a:stretch/>
        </xdr:blipFill>
        <xdr:spPr>
          <a:xfrm>
            <a:off x="123825" y="5521149"/>
            <a:ext cx="3630478" cy="137922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71450</xdr:colOff>
      <xdr:row>8</xdr:row>
      <xdr:rowOff>26248</xdr:rowOff>
    </xdr:from>
    <xdr:ext cx="4639605" cy="1469954"/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EDA671D3-1D6A-4D91-9BBF-1C959FBAD41E}"/>
            </a:ext>
          </a:extLst>
        </xdr:cNvPr>
        <xdr:cNvSpPr/>
      </xdr:nvSpPr>
      <xdr:spPr>
        <a:xfrm rot="21186360">
          <a:off x="71450" y="1925805"/>
          <a:ext cx="4639605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8800" b="0" cap="none" spc="0">
              <a:ln w="0"/>
              <a:gradFill flip="none" rotWithShape="1">
                <a:gsLst>
                  <a:gs pos="0">
                    <a:srgbClr val="FF3300">
                      <a:alpha val="35000"/>
                    </a:srgbClr>
                  </a:gs>
                  <a:gs pos="100000">
                    <a:srgbClr val="FFB5A3"/>
                  </a:gs>
                </a:gsLst>
                <a:lin ang="16200000" scaled="1"/>
                <a:tileRect/>
              </a:gra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Lösung</a:t>
          </a:r>
          <a:endParaRPr lang="de-DE" sz="4400" b="0" cap="none" spc="0">
            <a:ln w="0"/>
            <a:gradFill flip="none" rotWithShape="1">
              <a:gsLst>
                <a:gs pos="0">
                  <a:srgbClr val="FF3300">
                    <a:alpha val="35000"/>
                  </a:srgbClr>
                </a:gs>
                <a:gs pos="100000">
                  <a:srgbClr val="FFB5A3"/>
                </a:gs>
              </a:gsLst>
              <a:lin ang="16200000" scaled="1"/>
              <a:tileRect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~1/AppData/Local/Temp/voruebung_bedingte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pp"/>
      <sheetName val="Umsätze"/>
      <sheetName val="Umsätze Lösung"/>
      <sheetName val="Inflation"/>
      <sheetName val="Inflation Lösung"/>
      <sheetName val="sverweis Lösung"/>
    </sheetNames>
    <sheetDataSet>
      <sheetData sheetId="0" refreshError="1"/>
      <sheetData sheetId="1" refreshError="1"/>
      <sheetData sheetId="2" refreshError="1"/>
      <sheetData sheetId="3">
        <row r="5">
          <cell r="B5">
            <v>2.1</v>
          </cell>
          <cell r="C5">
            <v>1.6</v>
          </cell>
          <cell r="D5">
            <v>1.2</v>
          </cell>
          <cell r="E5">
            <v>1.2</v>
          </cell>
          <cell r="F5">
            <v>0.3</v>
          </cell>
          <cell r="G5">
            <v>1.4</v>
          </cell>
          <cell r="H5">
            <v>2.2000000000000002</v>
          </cell>
          <cell r="I5">
            <v>2</v>
          </cell>
          <cell r="J5">
            <v>1.7</v>
          </cell>
          <cell r="K5">
            <v>1.2</v>
          </cell>
          <cell r="L5">
            <v>2.4</v>
          </cell>
          <cell r="M5">
            <v>1.5</v>
          </cell>
        </row>
        <row r="6">
          <cell r="B6">
            <v>2</v>
          </cell>
          <cell r="C6">
            <v>1.7</v>
          </cell>
          <cell r="D6">
            <v>1.4</v>
          </cell>
          <cell r="E6">
            <v>1</v>
          </cell>
          <cell r="F6">
            <v>0.2</v>
          </cell>
          <cell r="G6">
            <v>2</v>
          </cell>
          <cell r="H6">
            <v>1.8</v>
          </cell>
          <cell r="I6">
            <v>1.7</v>
          </cell>
          <cell r="J6">
            <v>1.8</v>
          </cell>
          <cell r="K6">
            <v>1.5</v>
          </cell>
          <cell r="L6">
            <v>2.2999999999999998</v>
          </cell>
          <cell r="M6">
            <v>1.5</v>
          </cell>
        </row>
        <row r="7">
          <cell r="B7">
            <v>1.9</v>
          </cell>
          <cell r="C7">
            <v>1.9</v>
          </cell>
          <cell r="D7">
            <v>1.2</v>
          </cell>
          <cell r="E7">
            <v>1</v>
          </cell>
          <cell r="F7">
            <v>0.2</v>
          </cell>
          <cell r="G7">
            <v>1.9</v>
          </cell>
          <cell r="H7">
            <v>1.9</v>
          </cell>
          <cell r="I7">
            <v>1.7</v>
          </cell>
          <cell r="J7">
            <v>1.9</v>
          </cell>
          <cell r="K7">
            <v>1.5</v>
          </cell>
          <cell r="L7">
            <v>2.4</v>
          </cell>
          <cell r="M7">
            <v>1.3</v>
          </cell>
        </row>
        <row r="8">
          <cell r="B8">
            <v>1.9</v>
          </cell>
          <cell r="C8">
            <v>1.8</v>
          </cell>
          <cell r="D8">
            <v>1.2</v>
          </cell>
          <cell r="E8">
            <v>1.2</v>
          </cell>
          <cell r="F8">
            <v>0.1</v>
          </cell>
          <cell r="G8">
            <v>1.8</v>
          </cell>
          <cell r="H8">
            <v>2.6</v>
          </cell>
          <cell r="I8">
            <v>1.7</v>
          </cell>
          <cell r="J8">
            <v>1.3</v>
          </cell>
          <cell r="K8">
            <v>1.5</v>
          </cell>
          <cell r="L8">
            <v>2.2999999999999998</v>
          </cell>
          <cell r="M8">
            <v>2.1</v>
          </cell>
        </row>
        <row r="9">
          <cell r="B9">
            <v>1.9</v>
          </cell>
          <cell r="C9">
            <v>1.6</v>
          </cell>
          <cell r="D9">
            <v>1.3</v>
          </cell>
          <cell r="E9">
            <v>1</v>
          </cell>
          <cell r="F9">
            <v>0.4</v>
          </cell>
          <cell r="G9">
            <v>1.6</v>
          </cell>
          <cell r="H9">
            <v>2.9</v>
          </cell>
          <cell r="I9">
            <v>1.7</v>
          </cell>
          <cell r="J9">
            <v>0.9</v>
          </cell>
          <cell r="K9">
            <v>2.1</v>
          </cell>
          <cell r="L9">
            <v>2</v>
          </cell>
          <cell r="M9">
            <v>2.1</v>
          </cell>
        </row>
        <row r="10">
          <cell r="B10">
            <v>2.1</v>
          </cell>
          <cell r="C10">
            <v>1.7</v>
          </cell>
          <cell r="D10">
            <v>1</v>
          </cell>
          <cell r="E10">
            <v>0.8</v>
          </cell>
          <cell r="F10">
            <v>0.2</v>
          </cell>
          <cell r="G10">
            <v>2.4</v>
          </cell>
          <cell r="H10">
            <v>2.6</v>
          </cell>
          <cell r="I10">
            <v>1.5</v>
          </cell>
          <cell r="J10">
            <v>1</v>
          </cell>
          <cell r="K10">
            <v>2.2999999999999998</v>
          </cell>
          <cell r="L10">
            <v>2</v>
          </cell>
          <cell r="M10">
            <v>1.9</v>
          </cell>
        </row>
        <row r="11">
          <cell r="B11">
            <v>1.6</v>
          </cell>
          <cell r="C11">
            <v>1.8</v>
          </cell>
          <cell r="D11">
            <v>0.9</v>
          </cell>
          <cell r="E11">
            <v>0.8</v>
          </cell>
          <cell r="F11">
            <v>0.3</v>
          </cell>
          <cell r="G11">
            <v>2</v>
          </cell>
          <cell r="H11">
            <v>2.8</v>
          </cell>
          <cell r="I11">
            <v>1.5</v>
          </cell>
          <cell r="J11">
            <v>1</v>
          </cell>
          <cell r="K11">
            <v>2.1</v>
          </cell>
          <cell r="L11">
            <v>2.1</v>
          </cell>
          <cell r="M11" t="str">
            <v> 2,0</v>
          </cell>
        </row>
        <row r="12">
          <cell r="B12">
            <v>1.3</v>
          </cell>
          <cell r="C12">
            <v>1.5</v>
          </cell>
          <cell r="D12">
            <v>1.3</v>
          </cell>
          <cell r="E12">
            <v>0.7</v>
          </cell>
          <cell r="F12">
            <v>0.5</v>
          </cell>
          <cell r="G12">
            <v>1.8</v>
          </cell>
          <cell r="H12">
            <v>2.4</v>
          </cell>
          <cell r="I12">
            <v>2.1</v>
          </cell>
          <cell r="J12">
            <v>1</v>
          </cell>
          <cell r="K12">
            <v>2.2000000000000002</v>
          </cell>
          <cell r="L12">
            <v>1.9</v>
          </cell>
          <cell r="M12" t="str">
            <v>  2,1</v>
          </cell>
        </row>
        <row r="13">
          <cell r="B13">
            <v>1.2</v>
          </cell>
          <cell r="C13">
            <v>1.4</v>
          </cell>
          <cell r="D13">
            <v>1.2</v>
          </cell>
          <cell r="E13">
            <v>0.6</v>
          </cell>
          <cell r="F13">
            <v>0.6</v>
          </cell>
          <cell r="G13">
            <v>2.2999999999999998</v>
          </cell>
          <cell r="H13">
            <v>2.4</v>
          </cell>
          <cell r="I13">
            <v>1.6</v>
          </cell>
          <cell r="J13">
            <v>1.4</v>
          </cell>
          <cell r="K13">
            <v>1.8</v>
          </cell>
          <cell r="L13">
            <v>2.6</v>
          </cell>
          <cell r="M13" t="str">
            <v>  1,3</v>
          </cell>
        </row>
        <row r="14">
          <cell r="B14">
            <v>1.2</v>
          </cell>
          <cell r="C14">
            <v>1.7</v>
          </cell>
          <cell r="D14">
            <v>1.1000000000000001</v>
          </cell>
          <cell r="E14">
            <v>0.7</v>
          </cell>
          <cell r="F14">
            <v>0.8</v>
          </cell>
          <cell r="G14">
            <v>2.2000000000000002</v>
          </cell>
          <cell r="H14">
            <v>2.2999999999999998</v>
          </cell>
          <cell r="I14">
            <v>1.7</v>
          </cell>
          <cell r="J14">
            <v>1.1000000000000001</v>
          </cell>
          <cell r="K14">
            <v>2.4</v>
          </cell>
          <cell r="L14">
            <v>2</v>
          </cell>
          <cell r="M14" t="str">
            <v>  1,3</v>
          </cell>
        </row>
        <row r="15">
          <cell r="B15">
            <v>1.2</v>
          </cell>
          <cell r="C15">
            <v>2</v>
          </cell>
          <cell r="D15">
            <v>1.1000000000000001</v>
          </cell>
          <cell r="E15">
            <v>0.5</v>
          </cell>
          <cell r="F15">
            <v>1</v>
          </cell>
          <cell r="G15">
            <v>2.2999999999999998</v>
          </cell>
          <cell r="H15">
            <v>1.9</v>
          </cell>
          <cell r="I15">
            <v>1.7</v>
          </cell>
          <cell r="J15">
            <v>1.3</v>
          </cell>
          <cell r="K15">
            <v>2.2999999999999998</v>
          </cell>
          <cell r="L15">
            <v>1.7</v>
          </cell>
          <cell r="M15" t="str">
            <v>  1,6</v>
          </cell>
        </row>
        <row r="16">
          <cell r="B16">
            <v>1.1000000000000001</v>
          </cell>
          <cell r="C16">
            <v>2.2999999999999998</v>
          </cell>
          <cell r="D16">
            <v>1</v>
          </cell>
          <cell r="E16">
            <v>0.5</v>
          </cell>
          <cell r="F16">
            <v>1.7</v>
          </cell>
          <cell r="G16">
            <v>1.8</v>
          </cell>
          <cell r="H16">
            <v>1.8</v>
          </cell>
          <cell r="I16">
            <v>1.7</v>
          </cell>
          <cell r="J16">
            <v>1.3</v>
          </cell>
          <cell r="K16">
            <v>2.5</v>
          </cell>
          <cell r="L16">
            <v>1.6</v>
          </cell>
          <cell r="M16" t="str">
            <v>  1,6</v>
          </cell>
        </row>
      </sheetData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4363-A456-4A40-B395-1C824F74DE10}">
  <dimension ref="A1:I52"/>
  <sheetViews>
    <sheetView tabSelected="1" zoomScaleNormal="100" workbookViewId="0">
      <selection activeCell="K10" sqref="K10"/>
    </sheetView>
  </sheetViews>
  <sheetFormatPr baseColWidth="10" defaultRowHeight="14.6" x14ac:dyDescent="0.4"/>
  <cols>
    <col min="5" max="5" width="11.15234375" style="34"/>
    <col min="6" max="6" width="6.69140625" style="19" customWidth="1"/>
    <col min="7" max="7" width="16.15234375" customWidth="1"/>
    <col min="8" max="8" width="56.84375" customWidth="1"/>
  </cols>
  <sheetData>
    <row r="1" spans="1:9" ht="26.15" x14ac:dyDescent="0.7">
      <c r="A1" s="23" t="s">
        <v>78</v>
      </c>
    </row>
    <row r="2" spans="1:9" x14ac:dyDescent="0.4">
      <c r="A2" s="3" t="s">
        <v>0</v>
      </c>
      <c r="B2" s="3" t="s">
        <v>57</v>
      </c>
      <c r="G2" s="44" t="s">
        <v>99</v>
      </c>
      <c r="H2" s="44"/>
      <c r="I2" s="44"/>
    </row>
    <row r="3" spans="1:9" x14ac:dyDescent="0.4">
      <c r="A3" s="18">
        <v>5081</v>
      </c>
      <c r="B3" t="s">
        <v>59</v>
      </c>
      <c r="G3" s="44"/>
      <c r="H3" s="44"/>
      <c r="I3" s="44"/>
    </row>
    <row r="4" spans="1:9" x14ac:dyDescent="0.4">
      <c r="A4" s="18">
        <v>6900</v>
      </c>
      <c r="B4" t="s">
        <v>62</v>
      </c>
      <c r="G4" s="44"/>
      <c r="H4" s="44"/>
      <c r="I4" s="44"/>
    </row>
    <row r="5" spans="1:9" x14ac:dyDescent="0.4">
      <c r="A5" s="18">
        <v>7000</v>
      </c>
      <c r="B5" t="s">
        <v>63</v>
      </c>
      <c r="G5" s="44"/>
      <c r="H5" s="44"/>
      <c r="I5" s="44"/>
    </row>
    <row r="6" spans="1:9" x14ac:dyDescent="0.4">
      <c r="A6" s="18">
        <v>5440</v>
      </c>
      <c r="B6" t="s">
        <v>87</v>
      </c>
      <c r="G6" s="44"/>
      <c r="H6" s="44"/>
      <c r="I6" s="44"/>
    </row>
    <row r="7" spans="1:9" x14ac:dyDescent="0.4">
      <c r="A7" s="18">
        <v>5400</v>
      </c>
      <c r="B7" t="s">
        <v>60</v>
      </c>
    </row>
    <row r="8" spans="1:9" x14ac:dyDescent="0.4">
      <c r="A8" s="18">
        <v>6020</v>
      </c>
      <c r="B8" t="s">
        <v>61</v>
      </c>
      <c r="G8" s="40"/>
      <c r="H8" s="40"/>
      <c r="I8" s="40"/>
    </row>
    <row r="9" spans="1:9" x14ac:dyDescent="0.4">
      <c r="A9" s="18">
        <v>1030</v>
      </c>
      <c r="B9" t="s">
        <v>58</v>
      </c>
      <c r="G9" s="40"/>
      <c r="H9" s="40"/>
      <c r="I9" s="40"/>
    </row>
    <row r="10" spans="1:9" ht="15.9" x14ac:dyDescent="0.45">
      <c r="G10" s="43" t="s">
        <v>98</v>
      </c>
      <c r="H10" s="40"/>
      <c r="I10" s="40"/>
    </row>
    <row r="11" spans="1:9" ht="26.15" x14ac:dyDescent="0.7">
      <c r="A11" s="24" t="s">
        <v>77</v>
      </c>
      <c r="E11" s="35"/>
      <c r="G11" s="40"/>
      <c r="H11" s="40"/>
      <c r="I11" s="40"/>
    </row>
    <row r="12" spans="1:9" x14ac:dyDescent="0.4">
      <c r="A12" s="4" t="s">
        <v>0</v>
      </c>
      <c r="B12" s="4" t="s">
        <v>57</v>
      </c>
      <c r="C12" s="4" t="s">
        <v>1</v>
      </c>
      <c r="D12" s="4" t="s">
        <v>2</v>
      </c>
      <c r="E12" s="36" t="s">
        <v>3</v>
      </c>
      <c r="G12" s="40"/>
      <c r="H12" s="40"/>
      <c r="I12" s="40"/>
    </row>
    <row r="13" spans="1:9" x14ac:dyDescent="0.4">
      <c r="A13" s="18">
        <v>6020</v>
      </c>
      <c r="B13" s="2"/>
      <c r="C13" s="2" t="s">
        <v>39</v>
      </c>
      <c r="D13" s="2" t="s">
        <v>24</v>
      </c>
      <c r="E13" s="34">
        <v>0</v>
      </c>
      <c r="F13" s="20" t="s">
        <v>88</v>
      </c>
      <c r="G13" s="40"/>
      <c r="H13" s="40"/>
      <c r="I13" s="40"/>
    </row>
    <row r="14" spans="1:9" x14ac:dyDescent="0.4">
      <c r="A14" s="18">
        <v>6020</v>
      </c>
      <c r="B14" s="2"/>
      <c r="C14" s="2" t="s">
        <v>40</v>
      </c>
      <c r="D14" s="2" t="s">
        <v>41</v>
      </c>
      <c r="E14" s="34">
        <v>0</v>
      </c>
      <c r="F14" s="20" t="s">
        <v>88</v>
      </c>
      <c r="G14" s="40"/>
      <c r="H14" s="40"/>
      <c r="I14" s="40"/>
    </row>
    <row r="15" spans="1:9" x14ac:dyDescent="0.4">
      <c r="A15" s="18">
        <v>5440</v>
      </c>
      <c r="B15" s="2"/>
      <c r="C15" s="2" t="s">
        <v>12</v>
      </c>
      <c r="D15" s="2" t="s">
        <v>13</v>
      </c>
      <c r="E15" s="34">
        <v>0</v>
      </c>
      <c r="F15" s="20" t="s">
        <v>88</v>
      </c>
      <c r="G15" s="40"/>
      <c r="H15" s="40"/>
      <c r="I15" s="40"/>
    </row>
    <row r="16" spans="1:9" x14ac:dyDescent="0.4">
      <c r="A16" s="18">
        <v>6020</v>
      </c>
      <c r="B16" s="2"/>
      <c r="C16" s="2" t="s">
        <v>42</v>
      </c>
      <c r="D16" s="2" t="s">
        <v>43</v>
      </c>
      <c r="E16" s="34">
        <v>0</v>
      </c>
      <c r="F16" s="20" t="s">
        <v>88</v>
      </c>
      <c r="G16" s="40"/>
      <c r="H16" s="40"/>
      <c r="I16" s="40"/>
    </row>
    <row r="17" spans="1:9" x14ac:dyDescent="0.4">
      <c r="A17" s="18">
        <v>6020</v>
      </c>
      <c r="B17" s="2"/>
      <c r="C17" s="2" t="s">
        <v>44</v>
      </c>
      <c r="D17" s="2" t="s">
        <v>43</v>
      </c>
      <c r="E17" s="34">
        <v>150</v>
      </c>
      <c r="F17" s="20" t="s">
        <v>88</v>
      </c>
      <c r="G17" s="40"/>
      <c r="H17" s="40"/>
      <c r="I17" s="40"/>
    </row>
    <row r="18" spans="1:9" x14ac:dyDescent="0.4">
      <c r="A18" s="18">
        <v>6020</v>
      </c>
      <c r="B18" s="2"/>
      <c r="C18" s="2" t="s">
        <v>14</v>
      </c>
      <c r="D18" s="2" t="s">
        <v>45</v>
      </c>
      <c r="E18" s="34">
        <v>240</v>
      </c>
      <c r="F18" s="20" t="s">
        <v>88</v>
      </c>
      <c r="G18" s="40"/>
      <c r="H18" s="40"/>
      <c r="I18" s="40"/>
    </row>
    <row r="19" spans="1:9" x14ac:dyDescent="0.4">
      <c r="A19" s="18">
        <v>6020</v>
      </c>
      <c r="B19" s="2"/>
      <c r="C19" s="2" t="s">
        <v>46</v>
      </c>
      <c r="D19" s="2" t="s">
        <v>24</v>
      </c>
      <c r="E19" s="34">
        <v>0</v>
      </c>
      <c r="F19" s="20" t="s">
        <v>88</v>
      </c>
      <c r="G19" s="40"/>
      <c r="H19" s="40"/>
      <c r="I19" s="40"/>
    </row>
    <row r="20" spans="1:9" x14ac:dyDescent="0.4">
      <c r="A20" s="18">
        <v>6020</v>
      </c>
      <c r="B20" s="2"/>
      <c r="C20" s="2" t="s">
        <v>48</v>
      </c>
      <c r="D20" s="2" t="s">
        <v>43</v>
      </c>
      <c r="E20" s="34">
        <v>0</v>
      </c>
      <c r="F20" s="20" t="s">
        <v>88</v>
      </c>
      <c r="G20" s="40"/>
      <c r="H20" s="40"/>
      <c r="I20" s="40"/>
    </row>
    <row r="21" spans="1:9" x14ac:dyDescent="0.4">
      <c r="A21" s="18">
        <v>5440</v>
      </c>
      <c r="B21" s="2"/>
      <c r="C21" s="2" t="s">
        <v>16</v>
      </c>
      <c r="D21" s="2" t="s">
        <v>17</v>
      </c>
      <c r="E21" s="34">
        <v>0</v>
      </c>
      <c r="F21" s="20" t="s">
        <v>88</v>
      </c>
      <c r="G21" s="40"/>
      <c r="H21" s="40"/>
      <c r="I21" s="40"/>
    </row>
    <row r="22" spans="1:9" x14ac:dyDescent="0.4">
      <c r="A22" s="18">
        <v>6020</v>
      </c>
      <c r="B22" s="2"/>
      <c r="C22" s="2" t="s">
        <v>16</v>
      </c>
      <c r="D22" s="2" t="s">
        <v>5</v>
      </c>
      <c r="E22" s="34">
        <v>80</v>
      </c>
      <c r="F22" s="20" t="s">
        <v>88</v>
      </c>
      <c r="G22" s="40"/>
      <c r="H22" s="40"/>
      <c r="I22" s="40"/>
    </row>
    <row r="23" spans="1:9" x14ac:dyDescent="0.4">
      <c r="A23" s="18">
        <v>1030</v>
      </c>
      <c r="B23" s="2"/>
      <c r="C23" s="2" t="s">
        <v>4</v>
      </c>
      <c r="D23" s="2" t="s">
        <v>5</v>
      </c>
      <c r="E23" s="34">
        <v>80</v>
      </c>
      <c r="F23" s="20" t="s">
        <v>88</v>
      </c>
      <c r="G23" s="40"/>
      <c r="H23" s="40"/>
      <c r="I23" s="40"/>
    </row>
    <row r="24" spans="1:9" x14ac:dyDescent="0.4">
      <c r="A24" s="18">
        <v>6020</v>
      </c>
      <c r="B24" s="2"/>
      <c r="C24" s="2" t="s">
        <v>50</v>
      </c>
      <c r="D24" s="2" t="s">
        <v>27</v>
      </c>
      <c r="E24" s="34">
        <v>0</v>
      </c>
      <c r="F24" s="20" t="s">
        <v>88</v>
      </c>
      <c r="G24" s="40"/>
      <c r="H24" s="40"/>
      <c r="I24" s="40"/>
    </row>
    <row r="25" spans="1:9" x14ac:dyDescent="0.4">
      <c r="A25" s="18">
        <v>5440</v>
      </c>
      <c r="B25" s="2"/>
      <c r="C25" s="2" t="s">
        <v>18</v>
      </c>
      <c r="D25" s="2" t="s">
        <v>19</v>
      </c>
      <c r="E25" s="34">
        <v>240</v>
      </c>
      <c r="F25" s="20" t="s">
        <v>88</v>
      </c>
      <c r="G25" s="41" t="s">
        <v>82</v>
      </c>
      <c r="H25" s="42" t="s">
        <v>96</v>
      </c>
      <c r="I25" s="40"/>
    </row>
    <row r="26" spans="1:9" x14ac:dyDescent="0.4">
      <c r="A26" s="18">
        <v>5081</v>
      </c>
      <c r="B26" s="2"/>
      <c r="C26" s="2" t="s">
        <v>8</v>
      </c>
      <c r="D26" s="2" t="s">
        <v>5</v>
      </c>
      <c r="E26" s="34">
        <v>150</v>
      </c>
      <c r="F26" s="20" t="s">
        <v>88</v>
      </c>
      <c r="G26" s="41" t="s">
        <v>83</v>
      </c>
      <c r="H26" s="42" t="s">
        <v>95</v>
      </c>
      <c r="I26" s="40"/>
    </row>
    <row r="27" spans="1:9" x14ac:dyDescent="0.4">
      <c r="A27" s="18">
        <v>5440</v>
      </c>
      <c r="B27" s="2"/>
      <c r="C27" s="2" t="s">
        <v>20</v>
      </c>
      <c r="D27" s="2" t="s">
        <v>17</v>
      </c>
      <c r="E27" s="34">
        <v>0</v>
      </c>
      <c r="F27" s="20" t="s">
        <v>88</v>
      </c>
      <c r="G27" s="41" t="s">
        <v>84</v>
      </c>
      <c r="H27" s="42" t="s">
        <v>86</v>
      </c>
      <c r="I27" s="40"/>
    </row>
    <row r="28" spans="1:9" x14ac:dyDescent="0.4">
      <c r="A28" s="18">
        <v>5440</v>
      </c>
      <c r="B28" s="2"/>
      <c r="C28" s="2" t="s">
        <v>21</v>
      </c>
      <c r="D28" s="2" t="s">
        <v>7</v>
      </c>
      <c r="E28" s="34">
        <v>0</v>
      </c>
      <c r="F28" s="20" t="s">
        <v>88</v>
      </c>
      <c r="G28" s="41" t="s">
        <v>85</v>
      </c>
      <c r="H28" s="42" t="s">
        <v>97</v>
      </c>
      <c r="I28" s="40"/>
    </row>
    <row r="29" spans="1:9" x14ac:dyDescent="0.4">
      <c r="A29" s="18">
        <v>5440</v>
      </c>
      <c r="B29" s="2"/>
      <c r="C29" s="2" t="s">
        <v>22</v>
      </c>
      <c r="D29" s="2" t="s">
        <v>23</v>
      </c>
      <c r="E29" s="34">
        <v>0</v>
      </c>
      <c r="F29" s="20" t="s">
        <v>88</v>
      </c>
      <c r="G29" s="40"/>
      <c r="H29" s="42"/>
      <c r="I29" s="40"/>
    </row>
    <row r="30" spans="1:9" x14ac:dyDescent="0.4">
      <c r="A30" s="18">
        <v>6020</v>
      </c>
      <c r="B30" s="2"/>
      <c r="C30" s="2" t="s">
        <v>51</v>
      </c>
      <c r="D30" s="2" t="s">
        <v>10</v>
      </c>
      <c r="E30" s="34">
        <v>150</v>
      </c>
      <c r="F30" s="20" t="s">
        <v>88</v>
      </c>
      <c r="G30" s="40"/>
      <c r="H30" s="42"/>
      <c r="I30" s="40"/>
    </row>
    <row r="31" spans="1:9" x14ac:dyDescent="0.4">
      <c r="A31" s="18">
        <v>6020</v>
      </c>
      <c r="B31" s="2"/>
      <c r="C31" s="2" t="s">
        <v>28</v>
      </c>
      <c r="D31" s="2" t="s">
        <v>25</v>
      </c>
      <c r="E31" s="34">
        <v>80</v>
      </c>
      <c r="F31" s="20" t="s">
        <v>88</v>
      </c>
    </row>
    <row r="32" spans="1:9" x14ac:dyDescent="0.4">
      <c r="A32" s="18">
        <v>6020</v>
      </c>
      <c r="B32" s="2"/>
      <c r="C32" s="2" t="s">
        <v>52</v>
      </c>
      <c r="D32" s="2" t="s">
        <v>53</v>
      </c>
      <c r="E32" s="34">
        <v>150</v>
      </c>
      <c r="F32" s="20" t="s">
        <v>88</v>
      </c>
    </row>
    <row r="33" spans="1:8" x14ac:dyDescent="0.4">
      <c r="A33" s="18">
        <v>5440</v>
      </c>
      <c r="B33" s="2"/>
      <c r="C33" s="2" t="s">
        <v>29</v>
      </c>
      <c r="D33" s="2" t="s">
        <v>15</v>
      </c>
      <c r="E33" s="34">
        <v>0</v>
      </c>
      <c r="F33" s="20" t="s">
        <v>88</v>
      </c>
    </row>
    <row r="34" spans="1:8" x14ac:dyDescent="0.4">
      <c r="A34" s="18">
        <v>6020</v>
      </c>
      <c r="B34" s="2"/>
      <c r="C34" s="2" t="s">
        <v>54</v>
      </c>
      <c r="D34" s="2" t="s">
        <v>49</v>
      </c>
      <c r="E34" s="34">
        <v>0</v>
      </c>
      <c r="F34" s="20" t="s">
        <v>88</v>
      </c>
      <c r="H34" s="21"/>
    </row>
    <row r="35" spans="1:8" x14ac:dyDescent="0.4">
      <c r="A35" s="18">
        <v>5440</v>
      </c>
      <c r="B35" s="2"/>
      <c r="C35" s="2" t="s">
        <v>30</v>
      </c>
      <c r="D35" s="2" t="s">
        <v>31</v>
      </c>
      <c r="E35" s="34">
        <v>80</v>
      </c>
      <c r="F35" s="20" t="s">
        <v>88</v>
      </c>
      <c r="H35" s="21"/>
    </row>
    <row r="36" spans="1:8" x14ac:dyDescent="0.4">
      <c r="A36" s="18">
        <v>6020</v>
      </c>
      <c r="B36" s="2"/>
      <c r="C36" s="2" t="s">
        <v>32</v>
      </c>
      <c r="D36" s="2" t="s">
        <v>47</v>
      </c>
      <c r="E36" s="34">
        <v>80</v>
      </c>
      <c r="F36" s="20" t="s">
        <v>88</v>
      </c>
    </row>
    <row r="37" spans="1:8" x14ac:dyDescent="0.4">
      <c r="A37" s="18">
        <v>5400</v>
      </c>
      <c r="B37" s="2"/>
      <c r="C37" s="2" t="s">
        <v>9</v>
      </c>
      <c r="D37" s="2" t="s">
        <v>10</v>
      </c>
      <c r="E37" s="34">
        <v>0</v>
      </c>
      <c r="F37" s="20" t="s">
        <v>88</v>
      </c>
    </row>
    <row r="38" spans="1:8" x14ac:dyDescent="0.4">
      <c r="A38" s="18">
        <v>5400</v>
      </c>
      <c r="B38" s="2"/>
      <c r="C38" s="2" t="s">
        <v>11</v>
      </c>
      <c r="D38" s="2" t="s">
        <v>7</v>
      </c>
      <c r="E38" s="34">
        <v>80</v>
      </c>
      <c r="F38" s="20" t="s">
        <v>88</v>
      </c>
    </row>
    <row r="39" spans="1:8" x14ac:dyDescent="0.4">
      <c r="A39" s="18">
        <v>6020</v>
      </c>
      <c r="B39" s="2"/>
      <c r="C39" s="2" t="s">
        <v>55</v>
      </c>
      <c r="D39" s="2" t="s">
        <v>13</v>
      </c>
      <c r="E39" s="34">
        <v>0</v>
      </c>
      <c r="F39" s="20" t="s">
        <v>88</v>
      </c>
    </row>
    <row r="40" spans="1:8" x14ac:dyDescent="0.4">
      <c r="A40" s="18">
        <v>5440</v>
      </c>
      <c r="B40" s="2"/>
      <c r="C40" s="2" t="s">
        <v>33</v>
      </c>
      <c r="D40" s="2" t="s">
        <v>34</v>
      </c>
      <c r="E40" s="34">
        <v>80</v>
      </c>
      <c r="F40" s="20" t="s">
        <v>88</v>
      </c>
    </row>
    <row r="41" spans="1:8" x14ac:dyDescent="0.4">
      <c r="A41" s="18">
        <v>1030</v>
      </c>
      <c r="B41" s="2"/>
      <c r="C41" s="2" t="s">
        <v>6</v>
      </c>
      <c r="D41" s="2" t="s">
        <v>7</v>
      </c>
      <c r="E41" s="34">
        <v>80</v>
      </c>
      <c r="F41" s="20" t="s">
        <v>88</v>
      </c>
    </row>
    <row r="42" spans="1:8" x14ac:dyDescent="0.4">
      <c r="A42" s="18">
        <v>6020</v>
      </c>
      <c r="B42" s="2"/>
      <c r="C42" s="2" t="s">
        <v>56</v>
      </c>
      <c r="D42" s="2" t="s">
        <v>34</v>
      </c>
      <c r="E42" s="34">
        <v>80</v>
      </c>
      <c r="F42" s="20" t="s">
        <v>88</v>
      </c>
    </row>
    <row r="43" spans="1:8" x14ac:dyDescent="0.4">
      <c r="A43" s="18">
        <v>5440</v>
      </c>
      <c r="B43" s="2"/>
      <c r="C43" s="2" t="s">
        <v>36</v>
      </c>
      <c r="D43" s="2" t="s">
        <v>35</v>
      </c>
      <c r="E43" s="34">
        <v>80</v>
      </c>
      <c r="F43" s="20" t="s">
        <v>88</v>
      </c>
    </row>
    <row r="44" spans="1:8" x14ac:dyDescent="0.4">
      <c r="A44" s="18">
        <v>5440</v>
      </c>
      <c r="B44" s="2"/>
      <c r="C44" s="2" t="s">
        <v>37</v>
      </c>
      <c r="D44" s="2" t="s">
        <v>38</v>
      </c>
      <c r="E44" s="34">
        <v>80</v>
      </c>
      <c r="F44" s="20" t="s">
        <v>88</v>
      </c>
    </row>
    <row r="46" spans="1:8" x14ac:dyDescent="0.4">
      <c r="C46" s="1"/>
      <c r="D46" s="1"/>
      <c r="E46" s="37"/>
      <c r="F46" s="20" t="s">
        <v>88</v>
      </c>
    </row>
    <row r="47" spans="1:8" x14ac:dyDescent="0.4">
      <c r="C47" s="1"/>
      <c r="D47" s="1"/>
      <c r="E47" s="37"/>
    </row>
    <row r="48" spans="1:8" x14ac:dyDescent="0.4">
      <c r="C48" s="1"/>
      <c r="D48" s="1"/>
      <c r="E48" s="37"/>
    </row>
    <row r="49" spans="3:5" x14ac:dyDescent="0.4">
      <c r="C49" s="1"/>
      <c r="D49" s="1"/>
      <c r="E49" s="37"/>
    </row>
    <row r="50" spans="3:5" x14ac:dyDescent="0.4">
      <c r="C50" s="1"/>
      <c r="D50" s="1"/>
      <c r="E50" s="37"/>
    </row>
    <row r="51" spans="3:5" x14ac:dyDescent="0.4">
      <c r="C51" s="1"/>
      <c r="D51" s="1"/>
      <c r="E51" s="37"/>
    </row>
    <row r="52" spans="3:5" x14ac:dyDescent="0.4">
      <c r="C52" s="1"/>
      <c r="D52" s="1"/>
      <c r="E52" s="37"/>
    </row>
  </sheetData>
  <sortState xmlns:xlrd2="http://schemas.microsoft.com/office/spreadsheetml/2017/richdata2" ref="A3:B9">
    <sortCondition ref="B3:B9"/>
  </sortState>
  <mergeCells count="1">
    <mergeCell ref="G2:I6"/>
  </mergeCells>
  <conditionalFormatting sqref="F46 F13:F44">
    <cfRule type="expression" dxfId="13" priority="1">
      <formula>B13=VLOOKUP(A13,$A$3:$B$9,2,0)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D8453-B9AA-4DB8-955E-C61AC0F30BCD}">
  <dimension ref="A1:P52"/>
  <sheetViews>
    <sheetView zoomScaleNormal="100" workbookViewId="0">
      <selection activeCell="N28" sqref="N28"/>
    </sheetView>
  </sheetViews>
  <sheetFormatPr baseColWidth="10" defaultRowHeight="14.6" x14ac:dyDescent="0.4"/>
  <cols>
    <col min="5" max="5" width="11.15234375" style="34"/>
    <col min="6" max="6" width="6.69140625" style="19" customWidth="1"/>
    <col min="7" max="7" width="3" style="19" customWidth="1"/>
    <col min="15" max="16" width="11.15234375" hidden="1" customWidth="1"/>
  </cols>
  <sheetData>
    <row r="1" spans="1:16" ht="26.15" x14ac:dyDescent="0.7">
      <c r="A1" s="23" t="s">
        <v>78</v>
      </c>
    </row>
    <row r="2" spans="1:16" x14ac:dyDescent="0.4">
      <c r="A2" s="3" t="s">
        <v>0</v>
      </c>
      <c r="B2" s="3" t="s">
        <v>57</v>
      </c>
      <c r="H2" s="44" t="s">
        <v>100</v>
      </c>
      <c r="I2" s="45"/>
      <c r="J2" s="45"/>
      <c r="K2" s="45"/>
      <c r="L2" s="45"/>
      <c r="M2" s="45"/>
      <c r="N2" s="45"/>
    </row>
    <row r="3" spans="1:16" x14ac:dyDescent="0.4">
      <c r="A3" s="18">
        <v>5081</v>
      </c>
      <c r="B3" t="s">
        <v>59</v>
      </c>
      <c r="H3" s="45"/>
      <c r="I3" s="45"/>
      <c r="J3" s="45"/>
      <c r="K3" s="45"/>
      <c r="L3" s="45"/>
      <c r="M3" s="45"/>
      <c r="N3" s="45"/>
    </row>
    <row r="4" spans="1:16" x14ac:dyDescent="0.4">
      <c r="A4" s="18">
        <v>6900</v>
      </c>
      <c r="B4" t="s">
        <v>62</v>
      </c>
      <c r="H4" s="45"/>
      <c r="I4" s="45"/>
      <c r="J4" s="45"/>
      <c r="K4" s="45"/>
      <c r="L4" s="45"/>
      <c r="M4" s="45"/>
      <c r="N4" s="45"/>
    </row>
    <row r="5" spans="1:16" x14ac:dyDescent="0.4">
      <c r="A5" s="18">
        <v>7000</v>
      </c>
      <c r="B5" t="s">
        <v>63</v>
      </c>
      <c r="H5" s="45"/>
      <c r="I5" s="45"/>
      <c r="J5" s="45"/>
      <c r="K5" s="45"/>
      <c r="L5" s="45"/>
      <c r="M5" s="45"/>
      <c r="N5" s="45"/>
    </row>
    <row r="6" spans="1:16" x14ac:dyDescent="0.4">
      <c r="A6" s="18">
        <v>5440</v>
      </c>
      <c r="B6" t="s">
        <v>87</v>
      </c>
      <c r="H6" s="45"/>
      <c r="I6" s="45"/>
      <c r="J6" s="45"/>
      <c r="K6" s="45"/>
      <c r="L6" s="45"/>
      <c r="M6" s="45"/>
      <c r="N6" s="45"/>
    </row>
    <row r="7" spans="1:16" x14ac:dyDescent="0.4">
      <c r="A7" s="18">
        <v>5400</v>
      </c>
      <c r="B7" t="s">
        <v>60</v>
      </c>
    </row>
    <row r="8" spans="1:16" x14ac:dyDescent="0.4">
      <c r="A8" s="18">
        <v>6020</v>
      </c>
      <c r="B8" t="s">
        <v>61</v>
      </c>
    </row>
    <row r="9" spans="1:16" x14ac:dyDescent="0.4">
      <c r="A9" s="18">
        <v>1030</v>
      </c>
      <c r="B9" t="s">
        <v>58</v>
      </c>
      <c r="H9" s="46" t="s">
        <v>101</v>
      </c>
      <c r="I9" s="47"/>
      <c r="J9" s="47"/>
      <c r="K9" s="47"/>
      <c r="L9" s="47"/>
      <c r="M9" s="47"/>
      <c r="N9" s="47"/>
    </row>
    <row r="10" spans="1:16" x14ac:dyDescent="0.4">
      <c r="H10" s="47"/>
      <c r="I10" s="47"/>
      <c r="J10" s="47"/>
      <c r="K10" s="47"/>
      <c r="L10" s="47"/>
      <c r="M10" s="47"/>
      <c r="N10" s="47"/>
    </row>
    <row r="11" spans="1:16" ht="26.15" x14ac:dyDescent="0.7">
      <c r="A11" s="24" t="s">
        <v>77</v>
      </c>
      <c r="E11" s="35"/>
      <c r="H11" s="47"/>
      <c r="I11" s="47"/>
      <c r="J11" s="47"/>
      <c r="K11" s="47"/>
      <c r="L11" s="47"/>
      <c r="M11" s="47"/>
      <c r="N11" s="47"/>
    </row>
    <row r="12" spans="1:16" x14ac:dyDescent="0.4">
      <c r="A12" s="4" t="s">
        <v>0</v>
      </c>
      <c r="B12" s="4" t="s">
        <v>57</v>
      </c>
      <c r="C12" s="4" t="s">
        <v>1</v>
      </c>
      <c r="D12" s="4" t="s">
        <v>2</v>
      </c>
      <c r="E12" s="36" t="s">
        <v>3</v>
      </c>
      <c r="F12" s="22" t="s">
        <v>89</v>
      </c>
      <c r="H12" s="47"/>
      <c r="I12" s="47"/>
      <c r="J12" s="47"/>
      <c r="K12" s="47"/>
      <c r="L12" s="47"/>
      <c r="M12" s="47"/>
      <c r="N12" s="47"/>
    </row>
    <row r="13" spans="1:16" x14ac:dyDescent="0.4">
      <c r="A13" s="18">
        <v>6020</v>
      </c>
      <c r="B13" s="2" t="str">
        <f>VLOOKUP(A13,A3:B9,2,0)</f>
        <v>Innsbruck</v>
      </c>
      <c r="C13" s="2" t="s">
        <v>39</v>
      </c>
      <c r="D13" s="2" t="s">
        <v>24</v>
      </c>
      <c r="E13" s="34">
        <v>0</v>
      </c>
      <c r="F13" s="20" t="s">
        <v>88</v>
      </c>
      <c r="G13" s="20"/>
      <c r="H13" s="40"/>
      <c r="I13" s="40"/>
      <c r="J13" s="40"/>
      <c r="K13" s="40"/>
      <c r="L13" s="40"/>
      <c r="M13" s="40"/>
      <c r="N13" s="40"/>
      <c r="O13" t="str">
        <f t="shared" ref="O13:O41" si="0">VLOOKUP(A13,$A$3:$B$9,2,0)</f>
        <v>Innsbruck</v>
      </c>
      <c r="P13" t="b">
        <f t="shared" ref="P13:P41" ca="1" si="1">_xlfn.FORMULATEXT(B13)=_xlfn.FORMULATEXT(O13)</f>
        <v>0</v>
      </c>
    </row>
    <row r="14" spans="1:16" x14ac:dyDescent="0.4">
      <c r="A14" s="18">
        <v>6020</v>
      </c>
      <c r="B14" s="2"/>
      <c r="C14" s="2" t="s">
        <v>40</v>
      </c>
      <c r="D14" s="2" t="s">
        <v>41</v>
      </c>
      <c r="E14" s="34">
        <v>0</v>
      </c>
      <c r="F14" s="20" t="s">
        <v>88</v>
      </c>
      <c r="G14" s="20"/>
      <c r="H14" s="40"/>
      <c r="I14" s="40"/>
      <c r="J14" s="40"/>
      <c r="K14" s="40"/>
      <c r="L14" s="40"/>
      <c r="M14" s="40"/>
      <c r="N14" s="40"/>
      <c r="O14" t="str">
        <f t="shared" si="0"/>
        <v>Innsbruck</v>
      </c>
      <c r="P14" t="e">
        <f t="shared" ca="1" si="1"/>
        <v>#N/A</v>
      </c>
    </row>
    <row r="15" spans="1:16" ht="18.45" x14ac:dyDescent="0.5">
      <c r="A15" s="18">
        <v>5440</v>
      </c>
      <c r="B15" s="2"/>
      <c r="C15" s="2" t="s">
        <v>12</v>
      </c>
      <c r="D15" s="2" t="s">
        <v>13</v>
      </c>
      <c r="E15" s="34">
        <v>0</v>
      </c>
      <c r="F15" s="20" t="s">
        <v>88</v>
      </c>
      <c r="G15" s="20"/>
      <c r="H15" s="40"/>
      <c r="I15" s="48"/>
      <c r="J15" s="40"/>
      <c r="K15" s="40"/>
      <c r="L15" s="40"/>
      <c r="M15" s="40"/>
      <c r="N15" s="40"/>
      <c r="O15" t="str">
        <f t="shared" si="0"/>
        <v>Golling</v>
      </c>
      <c r="P15" t="e">
        <f t="shared" ca="1" si="1"/>
        <v>#N/A</v>
      </c>
    </row>
    <row r="16" spans="1:16" x14ac:dyDescent="0.4">
      <c r="A16" s="18">
        <v>6020</v>
      </c>
      <c r="B16" s="2"/>
      <c r="C16" s="2" t="s">
        <v>42</v>
      </c>
      <c r="D16" s="2" t="s">
        <v>43</v>
      </c>
      <c r="E16" s="34">
        <v>0</v>
      </c>
      <c r="F16" s="20" t="s">
        <v>88</v>
      </c>
      <c r="G16" s="20"/>
      <c r="H16" s="40"/>
      <c r="I16" s="40"/>
      <c r="J16" s="40"/>
      <c r="K16" s="40"/>
      <c r="L16" s="40"/>
      <c r="M16" s="40"/>
      <c r="N16" s="40"/>
      <c r="O16" t="str">
        <f t="shared" si="0"/>
        <v>Innsbruck</v>
      </c>
      <c r="P16" t="e">
        <f t="shared" ca="1" si="1"/>
        <v>#N/A</v>
      </c>
    </row>
    <row r="17" spans="1:16" x14ac:dyDescent="0.4">
      <c r="A17" s="18">
        <v>6020</v>
      </c>
      <c r="B17" s="2"/>
      <c r="C17" s="2" t="s">
        <v>44</v>
      </c>
      <c r="D17" s="2" t="s">
        <v>43</v>
      </c>
      <c r="E17" s="34">
        <v>150</v>
      </c>
      <c r="F17" s="20" t="s">
        <v>88</v>
      </c>
      <c r="G17" s="20"/>
      <c r="H17" s="40"/>
      <c r="I17" s="40"/>
      <c r="J17" s="40"/>
      <c r="K17" s="40"/>
      <c r="L17" s="40"/>
      <c r="M17" s="40"/>
      <c r="N17" s="40"/>
      <c r="O17" t="str">
        <f t="shared" si="0"/>
        <v>Innsbruck</v>
      </c>
      <c r="P17" t="e">
        <f t="shared" ca="1" si="1"/>
        <v>#N/A</v>
      </c>
    </row>
    <row r="18" spans="1:16" x14ac:dyDescent="0.4">
      <c r="A18" s="18">
        <v>6020</v>
      </c>
      <c r="B18" s="2"/>
      <c r="C18" s="2" t="s">
        <v>14</v>
      </c>
      <c r="D18" s="2" t="s">
        <v>45</v>
      </c>
      <c r="E18" s="34">
        <v>240</v>
      </c>
      <c r="F18" s="20" t="s">
        <v>88</v>
      </c>
      <c r="G18" s="20"/>
      <c r="H18" s="40"/>
      <c r="I18" s="40"/>
      <c r="J18" s="40"/>
      <c r="K18" s="40"/>
      <c r="L18" s="40"/>
      <c r="M18" s="40"/>
      <c r="N18" s="40"/>
      <c r="O18" t="str">
        <f t="shared" si="0"/>
        <v>Innsbruck</v>
      </c>
      <c r="P18" t="e">
        <f t="shared" ca="1" si="1"/>
        <v>#N/A</v>
      </c>
    </row>
    <row r="19" spans="1:16" x14ac:dyDescent="0.4">
      <c r="A19" s="18">
        <v>6020</v>
      </c>
      <c r="B19" s="2"/>
      <c r="C19" s="2" t="s">
        <v>46</v>
      </c>
      <c r="D19" s="2" t="s">
        <v>24</v>
      </c>
      <c r="E19" s="34">
        <v>0</v>
      </c>
      <c r="F19" s="20" t="s">
        <v>88</v>
      </c>
      <c r="G19" s="20"/>
      <c r="H19" s="40"/>
      <c r="I19" s="40"/>
      <c r="J19" s="40"/>
      <c r="K19" s="40"/>
      <c r="L19" s="40"/>
      <c r="M19" s="40"/>
      <c r="N19" s="40"/>
      <c r="O19" t="str">
        <f t="shared" si="0"/>
        <v>Innsbruck</v>
      </c>
      <c r="P19" t="e">
        <f t="shared" ca="1" si="1"/>
        <v>#N/A</v>
      </c>
    </row>
    <row r="20" spans="1:16" x14ac:dyDescent="0.4">
      <c r="A20" s="18">
        <v>6020</v>
      </c>
      <c r="B20" s="2"/>
      <c r="C20" s="2" t="s">
        <v>48</v>
      </c>
      <c r="D20" s="2" t="s">
        <v>43</v>
      </c>
      <c r="E20" s="34">
        <v>0</v>
      </c>
      <c r="F20" s="20" t="s">
        <v>88</v>
      </c>
      <c r="G20" s="20"/>
      <c r="H20" s="40"/>
      <c r="I20" s="40"/>
      <c r="J20" s="40"/>
      <c r="K20" s="40"/>
      <c r="L20" s="40"/>
      <c r="M20" s="40"/>
      <c r="N20" s="40"/>
      <c r="O20" t="str">
        <f t="shared" si="0"/>
        <v>Innsbruck</v>
      </c>
      <c r="P20" t="e">
        <f t="shared" ca="1" si="1"/>
        <v>#N/A</v>
      </c>
    </row>
    <row r="21" spans="1:16" x14ac:dyDescent="0.4">
      <c r="A21" s="18">
        <v>5440</v>
      </c>
      <c r="B21" s="2"/>
      <c r="C21" s="2" t="s">
        <v>16</v>
      </c>
      <c r="D21" s="2" t="s">
        <v>17</v>
      </c>
      <c r="E21" s="34">
        <v>0</v>
      </c>
      <c r="F21" s="20" t="s">
        <v>88</v>
      </c>
      <c r="G21" s="20"/>
      <c r="H21" s="40"/>
      <c r="I21" s="40"/>
      <c r="J21" s="40"/>
      <c r="K21" s="40"/>
      <c r="L21" s="40"/>
      <c r="M21" s="40"/>
      <c r="N21" s="40"/>
      <c r="O21" t="str">
        <f t="shared" si="0"/>
        <v>Golling</v>
      </c>
      <c r="P21" t="e">
        <f t="shared" ca="1" si="1"/>
        <v>#N/A</v>
      </c>
    </row>
    <row r="22" spans="1:16" x14ac:dyDescent="0.4">
      <c r="A22" s="18">
        <v>6020</v>
      </c>
      <c r="B22" s="2"/>
      <c r="C22" s="2" t="s">
        <v>16</v>
      </c>
      <c r="D22" s="2" t="s">
        <v>5</v>
      </c>
      <c r="E22" s="34">
        <v>80</v>
      </c>
      <c r="F22" s="20" t="s">
        <v>88</v>
      </c>
      <c r="G22" s="20"/>
      <c r="H22" s="40"/>
      <c r="I22" s="40"/>
      <c r="J22" s="40"/>
      <c r="K22" s="40"/>
      <c r="L22" s="40"/>
      <c r="M22" s="40"/>
      <c r="N22" s="40"/>
      <c r="O22" t="str">
        <f t="shared" si="0"/>
        <v>Innsbruck</v>
      </c>
      <c r="P22" t="e">
        <f t="shared" ca="1" si="1"/>
        <v>#N/A</v>
      </c>
    </row>
    <row r="23" spans="1:16" x14ac:dyDescent="0.4">
      <c r="A23" s="18">
        <v>1030</v>
      </c>
      <c r="B23" s="2"/>
      <c r="C23" s="2" t="s">
        <v>4</v>
      </c>
      <c r="D23" s="2" t="s">
        <v>5</v>
      </c>
      <c r="E23" s="34">
        <v>80</v>
      </c>
      <c r="F23" s="20" t="s">
        <v>88</v>
      </c>
      <c r="G23" s="20"/>
      <c r="H23" s="40"/>
      <c r="I23" s="40"/>
      <c r="J23" s="40"/>
      <c r="K23" s="40"/>
      <c r="L23" s="40"/>
      <c r="M23" s="40"/>
      <c r="N23" s="40"/>
      <c r="O23" t="str">
        <f t="shared" si="0"/>
        <v>Wien</v>
      </c>
      <c r="P23" t="e">
        <f t="shared" ca="1" si="1"/>
        <v>#N/A</v>
      </c>
    </row>
    <row r="24" spans="1:16" x14ac:dyDescent="0.4">
      <c r="A24" s="18">
        <v>6020</v>
      </c>
      <c r="B24" s="2"/>
      <c r="C24" s="2" t="s">
        <v>50</v>
      </c>
      <c r="D24" s="2" t="s">
        <v>27</v>
      </c>
      <c r="E24" s="34">
        <v>0</v>
      </c>
      <c r="F24" s="20" t="s">
        <v>88</v>
      </c>
      <c r="G24" s="20"/>
      <c r="H24" s="40"/>
      <c r="I24" s="40"/>
      <c r="J24" s="40"/>
      <c r="K24" s="40"/>
      <c r="L24" s="40"/>
      <c r="M24" s="40"/>
      <c r="N24" s="40"/>
      <c r="O24" t="str">
        <f t="shared" si="0"/>
        <v>Innsbruck</v>
      </c>
      <c r="P24" t="e">
        <f t="shared" ca="1" si="1"/>
        <v>#N/A</v>
      </c>
    </row>
    <row r="25" spans="1:16" x14ac:dyDescent="0.4">
      <c r="A25" s="18">
        <v>5440</v>
      </c>
      <c r="B25" s="2"/>
      <c r="C25" s="2" t="s">
        <v>18</v>
      </c>
      <c r="D25" s="2" t="s">
        <v>19</v>
      </c>
      <c r="E25" s="34">
        <v>240</v>
      </c>
      <c r="F25" s="20" t="s">
        <v>88</v>
      </c>
      <c r="G25" s="20"/>
      <c r="H25" s="40"/>
      <c r="I25" s="40"/>
      <c r="J25" s="40"/>
      <c r="K25" s="40"/>
      <c r="L25" s="40"/>
      <c r="M25" s="40"/>
      <c r="N25" s="40"/>
      <c r="O25" t="str">
        <f t="shared" si="0"/>
        <v>Golling</v>
      </c>
      <c r="P25" t="e">
        <f t="shared" ca="1" si="1"/>
        <v>#N/A</v>
      </c>
    </row>
    <row r="26" spans="1:16" x14ac:dyDescent="0.4">
      <c r="A26" s="18">
        <v>5081</v>
      </c>
      <c r="B26" s="2"/>
      <c r="C26" s="2" t="s">
        <v>8</v>
      </c>
      <c r="D26" s="2" t="s">
        <v>5</v>
      </c>
      <c r="E26" s="34">
        <v>150</v>
      </c>
      <c r="F26" s="20" t="s">
        <v>88</v>
      </c>
      <c r="G26" s="20"/>
      <c r="O26" t="str">
        <f t="shared" si="0"/>
        <v>Anif</v>
      </c>
      <c r="P26" t="e">
        <f t="shared" ca="1" si="1"/>
        <v>#N/A</v>
      </c>
    </row>
    <row r="27" spans="1:16" x14ac:dyDescent="0.4">
      <c r="A27" s="18">
        <v>5440</v>
      </c>
      <c r="B27" s="2"/>
      <c r="C27" s="2" t="s">
        <v>20</v>
      </c>
      <c r="D27" s="2" t="s">
        <v>17</v>
      </c>
      <c r="E27" s="34">
        <v>0</v>
      </c>
      <c r="F27" s="20" t="s">
        <v>88</v>
      </c>
      <c r="G27" s="20"/>
      <c r="O27" t="str">
        <f t="shared" si="0"/>
        <v>Golling</v>
      </c>
      <c r="P27" t="e">
        <f t="shared" ca="1" si="1"/>
        <v>#N/A</v>
      </c>
    </row>
    <row r="28" spans="1:16" x14ac:dyDescent="0.4">
      <c r="A28" s="18">
        <v>5440</v>
      </c>
      <c r="B28" s="2"/>
      <c r="C28" s="2" t="s">
        <v>21</v>
      </c>
      <c r="D28" s="2" t="s">
        <v>7</v>
      </c>
      <c r="E28" s="34">
        <v>0</v>
      </c>
      <c r="F28" s="20" t="s">
        <v>88</v>
      </c>
      <c r="G28" s="20"/>
      <c r="O28" t="str">
        <f t="shared" si="0"/>
        <v>Golling</v>
      </c>
      <c r="P28" t="e">
        <f t="shared" ca="1" si="1"/>
        <v>#N/A</v>
      </c>
    </row>
    <row r="29" spans="1:16" x14ac:dyDescent="0.4">
      <c r="A29" s="18">
        <v>5440</v>
      </c>
      <c r="B29" s="2"/>
      <c r="C29" s="2" t="s">
        <v>22</v>
      </c>
      <c r="D29" s="2" t="s">
        <v>23</v>
      </c>
      <c r="E29" s="34">
        <v>0</v>
      </c>
      <c r="F29" s="20" t="s">
        <v>88</v>
      </c>
      <c r="G29" s="20"/>
      <c r="O29" t="str">
        <f t="shared" si="0"/>
        <v>Golling</v>
      </c>
      <c r="P29" t="e">
        <f t="shared" ca="1" si="1"/>
        <v>#N/A</v>
      </c>
    </row>
    <row r="30" spans="1:16" x14ac:dyDescent="0.4">
      <c r="A30" s="18">
        <v>6020</v>
      </c>
      <c r="B30" s="2"/>
      <c r="C30" s="2" t="s">
        <v>51</v>
      </c>
      <c r="D30" s="2" t="s">
        <v>10</v>
      </c>
      <c r="E30" s="34">
        <v>150</v>
      </c>
      <c r="F30" s="20" t="s">
        <v>88</v>
      </c>
      <c r="G30" s="20"/>
      <c r="O30" t="str">
        <f t="shared" si="0"/>
        <v>Innsbruck</v>
      </c>
      <c r="P30" t="e">
        <f t="shared" ca="1" si="1"/>
        <v>#N/A</v>
      </c>
    </row>
    <row r="31" spans="1:16" x14ac:dyDescent="0.4">
      <c r="A31" s="18">
        <v>6020</v>
      </c>
      <c r="B31" s="2"/>
      <c r="C31" s="2" t="s">
        <v>28</v>
      </c>
      <c r="D31" s="2" t="s">
        <v>25</v>
      </c>
      <c r="E31" s="34">
        <v>80</v>
      </c>
      <c r="F31" s="20" t="s">
        <v>88</v>
      </c>
      <c r="G31" s="20"/>
      <c r="O31" t="str">
        <f t="shared" si="0"/>
        <v>Innsbruck</v>
      </c>
      <c r="P31" t="e">
        <f t="shared" ca="1" si="1"/>
        <v>#N/A</v>
      </c>
    </row>
    <row r="32" spans="1:16" x14ac:dyDescent="0.4">
      <c r="A32" s="18">
        <v>6020</v>
      </c>
      <c r="B32" s="2"/>
      <c r="C32" s="2" t="s">
        <v>52</v>
      </c>
      <c r="D32" s="2" t="s">
        <v>53</v>
      </c>
      <c r="E32" s="34">
        <v>150</v>
      </c>
      <c r="F32" s="20" t="s">
        <v>88</v>
      </c>
      <c r="G32" s="20"/>
      <c r="O32" t="str">
        <f t="shared" si="0"/>
        <v>Innsbruck</v>
      </c>
      <c r="P32" t="e">
        <f t="shared" ca="1" si="1"/>
        <v>#N/A</v>
      </c>
    </row>
    <row r="33" spans="1:16" x14ac:dyDescent="0.4">
      <c r="A33" s="18">
        <v>5440</v>
      </c>
      <c r="B33" s="2"/>
      <c r="C33" s="2" t="s">
        <v>29</v>
      </c>
      <c r="D33" s="2" t="s">
        <v>15</v>
      </c>
      <c r="E33" s="34">
        <v>0</v>
      </c>
      <c r="F33" s="20" t="s">
        <v>88</v>
      </c>
      <c r="G33" s="20"/>
      <c r="O33" t="str">
        <f t="shared" si="0"/>
        <v>Golling</v>
      </c>
      <c r="P33" t="e">
        <f t="shared" ca="1" si="1"/>
        <v>#N/A</v>
      </c>
    </row>
    <row r="34" spans="1:16" x14ac:dyDescent="0.4">
      <c r="A34" s="18">
        <v>6020</v>
      </c>
      <c r="B34" s="2"/>
      <c r="C34" s="2" t="s">
        <v>54</v>
      </c>
      <c r="D34" s="2" t="s">
        <v>49</v>
      </c>
      <c r="E34" s="34">
        <v>0</v>
      </c>
      <c r="F34" s="20" t="s">
        <v>88</v>
      </c>
      <c r="G34" s="20"/>
      <c r="O34" t="str">
        <f t="shared" si="0"/>
        <v>Innsbruck</v>
      </c>
      <c r="P34" t="e">
        <f t="shared" ca="1" si="1"/>
        <v>#N/A</v>
      </c>
    </row>
    <row r="35" spans="1:16" x14ac:dyDescent="0.4">
      <c r="A35" s="18">
        <v>5440</v>
      </c>
      <c r="B35" s="2"/>
      <c r="C35" s="2" t="s">
        <v>30</v>
      </c>
      <c r="D35" s="2" t="s">
        <v>31</v>
      </c>
      <c r="E35" s="34">
        <v>80</v>
      </c>
      <c r="F35" s="20" t="s">
        <v>88</v>
      </c>
      <c r="G35" s="20"/>
      <c r="O35" t="str">
        <f t="shared" si="0"/>
        <v>Golling</v>
      </c>
      <c r="P35" t="e">
        <f t="shared" ca="1" si="1"/>
        <v>#N/A</v>
      </c>
    </row>
    <row r="36" spans="1:16" x14ac:dyDescent="0.4">
      <c r="A36" s="18">
        <v>6020</v>
      </c>
      <c r="B36" s="2"/>
      <c r="C36" s="2" t="s">
        <v>32</v>
      </c>
      <c r="D36" s="2" t="s">
        <v>47</v>
      </c>
      <c r="E36" s="34">
        <v>80</v>
      </c>
      <c r="F36" s="20" t="s">
        <v>88</v>
      </c>
      <c r="G36" s="20"/>
      <c r="O36" t="str">
        <f t="shared" si="0"/>
        <v>Innsbruck</v>
      </c>
      <c r="P36" t="e">
        <f t="shared" ca="1" si="1"/>
        <v>#N/A</v>
      </c>
    </row>
    <row r="37" spans="1:16" x14ac:dyDescent="0.4">
      <c r="A37" s="18">
        <v>5400</v>
      </c>
      <c r="B37" s="2"/>
      <c r="C37" s="2" t="s">
        <v>9</v>
      </c>
      <c r="D37" s="2" t="s">
        <v>10</v>
      </c>
      <c r="E37" s="34">
        <v>0</v>
      </c>
      <c r="F37" s="20" t="s">
        <v>88</v>
      </c>
      <c r="G37" s="20"/>
      <c r="O37" t="str">
        <f t="shared" si="0"/>
        <v>Hallein</v>
      </c>
      <c r="P37" t="e">
        <f t="shared" ca="1" si="1"/>
        <v>#N/A</v>
      </c>
    </row>
    <row r="38" spans="1:16" x14ac:dyDescent="0.4">
      <c r="A38" s="18">
        <v>5400</v>
      </c>
      <c r="B38" s="2"/>
      <c r="C38" s="2" t="s">
        <v>11</v>
      </c>
      <c r="D38" s="2" t="s">
        <v>7</v>
      </c>
      <c r="E38" s="34">
        <v>80</v>
      </c>
      <c r="F38" s="20" t="s">
        <v>88</v>
      </c>
      <c r="G38" s="20"/>
      <c r="O38" t="str">
        <f t="shared" si="0"/>
        <v>Hallein</v>
      </c>
      <c r="P38" t="e">
        <f t="shared" ca="1" si="1"/>
        <v>#N/A</v>
      </c>
    </row>
    <row r="39" spans="1:16" x14ac:dyDescent="0.4">
      <c r="A39" s="18">
        <v>6020</v>
      </c>
      <c r="B39" s="2"/>
      <c r="C39" s="2" t="s">
        <v>55</v>
      </c>
      <c r="D39" s="2" t="s">
        <v>13</v>
      </c>
      <c r="E39" s="34">
        <v>0</v>
      </c>
      <c r="F39" s="20" t="s">
        <v>88</v>
      </c>
      <c r="G39" s="20"/>
      <c r="O39" t="str">
        <f t="shared" si="0"/>
        <v>Innsbruck</v>
      </c>
      <c r="P39" t="e">
        <f t="shared" ca="1" si="1"/>
        <v>#N/A</v>
      </c>
    </row>
    <row r="40" spans="1:16" x14ac:dyDescent="0.4">
      <c r="A40" s="18">
        <v>5440</v>
      </c>
      <c r="B40" s="2"/>
      <c r="C40" s="2" t="s">
        <v>33</v>
      </c>
      <c r="D40" s="2" t="s">
        <v>34</v>
      </c>
      <c r="E40" s="34">
        <v>80</v>
      </c>
      <c r="F40" s="20" t="s">
        <v>88</v>
      </c>
      <c r="G40" s="20"/>
      <c r="O40" t="str">
        <f t="shared" si="0"/>
        <v>Golling</v>
      </c>
      <c r="P40" t="e">
        <f t="shared" ca="1" si="1"/>
        <v>#N/A</v>
      </c>
    </row>
    <row r="41" spans="1:16" x14ac:dyDescent="0.4">
      <c r="A41" s="18">
        <v>1030</v>
      </c>
      <c r="B41" s="2"/>
      <c r="C41" s="2" t="s">
        <v>6</v>
      </c>
      <c r="D41" s="2" t="s">
        <v>7</v>
      </c>
      <c r="E41" s="34">
        <v>80</v>
      </c>
      <c r="F41" s="20" t="s">
        <v>88</v>
      </c>
      <c r="G41" s="20"/>
      <c r="O41" t="str">
        <f t="shared" si="0"/>
        <v>Wien</v>
      </c>
      <c r="P41" t="e">
        <f t="shared" ca="1" si="1"/>
        <v>#N/A</v>
      </c>
    </row>
    <row r="42" spans="1:16" x14ac:dyDescent="0.4">
      <c r="A42" s="18">
        <v>6020</v>
      </c>
      <c r="B42" s="2"/>
      <c r="C42" s="2" t="s">
        <v>56</v>
      </c>
      <c r="D42" s="2" t="s">
        <v>34</v>
      </c>
      <c r="E42" s="34">
        <v>80</v>
      </c>
      <c r="F42" s="20" t="s">
        <v>88</v>
      </c>
      <c r="G42" s="20"/>
      <c r="O42" t="str">
        <f t="shared" ref="O42:O44" si="2">VLOOKUP(A42,$A$3:$B$9,2,0)</f>
        <v>Innsbruck</v>
      </c>
      <c r="P42" t="e">
        <f t="shared" ref="P42:P44" ca="1" si="3">_xlfn.FORMULATEXT(B42)=_xlfn.FORMULATEXT(O42)</f>
        <v>#N/A</v>
      </c>
    </row>
    <row r="43" spans="1:16" x14ac:dyDescent="0.4">
      <c r="A43" s="18">
        <v>5440</v>
      </c>
      <c r="B43" s="2"/>
      <c r="C43" s="2" t="s">
        <v>36</v>
      </c>
      <c r="D43" s="2" t="s">
        <v>35</v>
      </c>
      <c r="E43" s="34">
        <v>80</v>
      </c>
      <c r="F43" s="20" t="s">
        <v>88</v>
      </c>
      <c r="G43" s="20"/>
      <c r="O43" t="str">
        <f t="shared" si="2"/>
        <v>Golling</v>
      </c>
      <c r="P43" t="e">
        <f t="shared" ca="1" si="3"/>
        <v>#N/A</v>
      </c>
    </row>
    <row r="44" spans="1:16" x14ac:dyDescent="0.4">
      <c r="A44" s="18">
        <v>5440</v>
      </c>
      <c r="B44" s="2"/>
      <c r="C44" s="2" t="s">
        <v>37</v>
      </c>
      <c r="D44" s="2" t="s">
        <v>38</v>
      </c>
      <c r="E44" s="34">
        <v>80</v>
      </c>
      <c r="F44" s="20" t="s">
        <v>88</v>
      </c>
      <c r="G44" s="20"/>
      <c r="O44" t="str">
        <f t="shared" si="2"/>
        <v>Golling</v>
      </c>
      <c r="P44" t="e">
        <f t="shared" ca="1" si="3"/>
        <v>#N/A</v>
      </c>
    </row>
    <row r="46" spans="1:16" x14ac:dyDescent="0.4">
      <c r="C46" s="1"/>
      <c r="D46" s="1"/>
      <c r="E46" s="37"/>
      <c r="F46" s="20" t="s">
        <v>88</v>
      </c>
      <c r="G46" s="20"/>
    </row>
    <row r="47" spans="1:16" x14ac:dyDescent="0.4">
      <c r="C47" s="1"/>
      <c r="D47" s="1"/>
      <c r="E47" s="37"/>
    </row>
    <row r="48" spans="1:16" x14ac:dyDescent="0.4">
      <c r="C48" s="1"/>
      <c r="D48" s="1"/>
      <c r="E48" s="37"/>
    </row>
    <row r="49" spans="3:5" x14ac:dyDescent="0.4">
      <c r="C49" s="1"/>
      <c r="D49" s="1"/>
      <c r="E49" s="37"/>
    </row>
    <row r="50" spans="3:5" x14ac:dyDescent="0.4">
      <c r="C50" s="1"/>
      <c r="D50" s="1"/>
      <c r="E50" s="37"/>
    </row>
    <row r="51" spans="3:5" x14ac:dyDescent="0.4">
      <c r="C51" s="1"/>
      <c r="D51" s="1"/>
      <c r="E51" s="37"/>
    </row>
    <row r="52" spans="3:5" x14ac:dyDescent="0.4">
      <c r="C52" s="1"/>
      <c r="D52" s="1"/>
      <c r="E52" s="37"/>
    </row>
  </sheetData>
  <mergeCells count="2">
    <mergeCell ref="H2:N6"/>
    <mergeCell ref="H9:N12"/>
  </mergeCells>
  <conditionalFormatting sqref="F46:G46">
    <cfRule type="expression" dxfId="12" priority="48">
      <formula>#REF!=TRUE()</formula>
    </cfRule>
  </conditionalFormatting>
  <conditionalFormatting sqref="F13:G44">
    <cfRule type="expression" dxfId="11" priority="50">
      <formula>P13=TRUE()</formula>
    </cfRule>
  </conditionalFormatting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7CB7F-1EAF-4C98-A82D-201F9A1D2419}">
  <sheetPr>
    <tabColor rgb="FF92D050"/>
  </sheetPr>
  <dimension ref="A1:O52"/>
  <sheetViews>
    <sheetView zoomScaleNormal="100" workbookViewId="0">
      <selection activeCell="B13" sqref="B13"/>
    </sheetView>
  </sheetViews>
  <sheetFormatPr baseColWidth="10" defaultRowHeight="14.6" x14ac:dyDescent="0.4"/>
  <cols>
    <col min="5" max="5" width="11.15234375" style="34"/>
    <col min="6" max="6" width="6.69140625" style="19" customWidth="1"/>
    <col min="14" max="15" width="11.15234375" hidden="1" customWidth="1"/>
  </cols>
  <sheetData>
    <row r="1" spans="1:15" ht="26.15" x14ac:dyDescent="0.7">
      <c r="A1" s="23" t="s">
        <v>78</v>
      </c>
    </row>
    <row r="2" spans="1:15" x14ac:dyDescent="0.4">
      <c r="A2" s="3" t="s">
        <v>0</v>
      </c>
      <c r="B2" s="3" t="s">
        <v>57</v>
      </c>
    </row>
    <row r="3" spans="1:15" x14ac:dyDescent="0.4">
      <c r="A3" s="18">
        <v>5081</v>
      </c>
      <c r="B3" t="s">
        <v>59</v>
      </c>
    </row>
    <row r="4" spans="1:15" x14ac:dyDescent="0.4">
      <c r="A4" s="18">
        <v>6900</v>
      </c>
      <c r="B4" t="s">
        <v>62</v>
      </c>
    </row>
    <row r="5" spans="1:15" x14ac:dyDescent="0.4">
      <c r="A5" s="18">
        <v>7000</v>
      </c>
      <c r="B5" t="s">
        <v>63</v>
      </c>
    </row>
    <row r="6" spans="1:15" x14ac:dyDescent="0.4">
      <c r="A6" s="18">
        <v>5440</v>
      </c>
      <c r="B6" t="s">
        <v>87</v>
      </c>
    </row>
    <row r="7" spans="1:15" x14ac:dyDescent="0.4">
      <c r="A7" s="18">
        <v>5400</v>
      </c>
      <c r="B7" t="s">
        <v>60</v>
      </c>
    </row>
    <row r="8" spans="1:15" x14ac:dyDescent="0.4">
      <c r="A8" s="18">
        <v>6020</v>
      </c>
      <c r="B8" t="s">
        <v>61</v>
      </c>
    </row>
    <row r="9" spans="1:15" x14ac:dyDescent="0.4">
      <c r="A9" s="18">
        <v>1030</v>
      </c>
      <c r="B9" t="s">
        <v>58</v>
      </c>
    </row>
    <row r="11" spans="1:15" ht="26.15" x14ac:dyDescent="0.7">
      <c r="A11" s="24" t="s">
        <v>77</v>
      </c>
      <c r="E11" s="35"/>
    </row>
    <row r="12" spans="1:15" x14ac:dyDescent="0.4">
      <c r="A12" s="4" t="s">
        <v>0</v>
      </c>
      <c r="B12" s="4" t="s">
        <v>57</v>
      </c>
      <c r="C12" s="4" t="s">
        <v>1</v>
      </c>
      <c r="D12" s="4" t="s">
        <v>2</v>
      </c>
      <c r="E12" s="36" t="s">
        <v>3</v>
      </c>
      <c r="F12" s="22" t="s">
        <v>89</v>
      </c>
    </row>
    <row r="13" spans="1:15" x14ac:dyDescent="0.4">
      <c r="A13" s="18">
        <v>6020</v>
      </c>
      <c r="B13" s="2" t="str">
        <f>VLOOKUP(A13,$A$3:$B$9,2,0)</f>
        <v>Innsbruck</v>
      </c>
      <c r="C13" s="2" t="s">
        <v>39</v>
      </c>
      <c r="D13" s="2" t="s">
        <v>24</v>
      </c>
      <c r="E13" s="34">
        <v>0</v>
      </c>
      <c r="F13" s="20" t="s">
        <v>88</v>
      </c>
      <c r="N13" t="str">
        <f t="shared" ref="N13:N41" si="0">VLOOKUP(A13,$A$3:$B$9,2,0)</f>
        <v>Innsbruck</v>
      </c>
      <c r="O13" t="b">
        <f t="shared" ref="O13:O41" ca="1" si="1">_xlfn.FORMULATEXT(B13)=_xlfn.FORMULATEXT(N13)</f>
        <v>1</v>
      </c>
    </row>
    <row r="14" spans="1:15" x14ac:dyDescent="0.4">
      <c r="A14" s="18">
        <v>6020</v>
      </c>
      <c r="B14" s="2" t="str">
        <f t="shared" ref="B14:B42" si="2">VLOOKUP(A14,$A$3:$B$9,2,0)</f>
        <v>Innsbruck</v>
      </c>
      <c r="C14" s="2" t="s">
        <v>40</v>
      </c>
      <c r="D14" s="2" t="s">
        <v>41</v>
      </c>
      <c r="E14" s="34">
        <v>0</v>
      </c>
      <c r="F14" s="20" t="s">
        <v>88</v>
      </c>
      <c r="N14" t="str">
        <f t="shared" si="0"/>
        <v>Innsbruck</v>
      </c>
      <c r="O14" t="b">
        <f t="shared" ca="1" si="1"/>
        <v>1</v>
      </c>
    </row>
    <row r="15" spans="1:15" x14ac:dyDescent="0.4">
      <c r="A15" s="18">
        <v>5440</v>
      </c>
      <c r="B15" s="2" t="str">
        <f t="shared" si="2"/>
        <v>Golling</v>
      </c>
      <c r="C15" s="2" t="s">
        <v>12</v>
      </c>
      <c r="D15" s="2" t="s">
        <v>13</v>
      </c>
      <c r="E15" s="34">
        <v>0</v>
      </c>
      <c r="F15" s="20" t="s">
        <v>88</v>
      </c>
      <c r="N15" t="str">
        <f t="shared" si="0"/>
        <v>Golling</v>
      </c>
      <c r="O15" t="b">
        <f t="shared" ca="1" si="1"/>
        <v>1</v>
      </c>
    </row>
    <row r="16" spans="1:15" x14ac:dyDescent="0.4">
      <c r="A16" s="18">
        <v>6020</v>
      </c>
      <c r="B16" s="2" t="str">
        <f t="shared" si="2"/>
        <v>Innsbruck</v>
      </c>
      <c r="C16" s="2" t="s">
        <v>42</v>
      </c>
      <c r="D16" s="2" t="s">
        <v>43</v>
      </c>
      <c r="E16" s="34">
        <v>0</v>
      </c>
      <c r="F16" s="20" t="s">
        <v>88</v>
      </c>
      <c r="N16" t="str">
        <f t="shared" si="0"/>
        <v>Innsbruck</v>
      </c>
      <c r="O16" t="b">
        <f t="shared" ca="1" si="1"/>
        <v>1</v>
      </c>
    </row>
    <row r="17" spans="1:15" x14ac:dyDescent="0.4">
      <c r="A17" s="18">
        <v>6020</v>
      </c>
      <c r="B17" s="2" t="str">
        <f t="shared" si="2"/>
        <v>Innsbruck</v>
      </c>
      <c r="C17" s="2" t="s">
        <v>44</v>
      </c>
      <c r="D17" s="2" t="s">
        <v>43</v>
      </c>
      <c r="E17" s="34">
        <v>150</v>
      </c>
      <c r="F17" s="20" t="s">
        <v>88</v>
      </c>
      <c r="N17" t="str">
        <f t="shared" si="0"/>
        <v>Innsbruck</v>
      </c>
      <c r="O17" t="b">
        <f t="shared" ca="1" si="1"/>
        <v>1</v>
      </c>
    </row>
    <row r="18" spans="1:15" x14ac:dyDescent="0.4">
      <c r="A18" s="18">
        <v>6020</v>
      </c>
      <c r="B18" s="2" t="str">
        <f t="shared" si="2"/>
        <v>Innsbruck</v>
      </c>
      <c r="C18" s="2" t="s">
        <v>14</v>
      </c>
      <c r="D18" s="2" t="s">
        <v>45</v>
      </c>
      <c r="E18" s="34">
        <v>240</v>
      </c>
      <c r="F18" s="20" t="s">
        <v>88</v>
      </c>
      <c r="N18" t="str">
        <f t="shared" si="0"/>
        <v>Innsbruck</v>
      </c>
      <c r="O18" t="b">
        <f t="shared" ca="1" si="1"/>
        <v>1</v>
      </c>
    </row>
    <row r="19" spans="1:15" x14ac:dyDescent="0.4">
      <c r="A19" s="18">
        <v>6020</v>
      </c>
      <c r="B19" s="2" t="str">
        <f t="shared" si="2"/>
        <v>Innsbruck</v>
      </c>
      <c r="C19" s="2" t="s">
        <v>46</v>
      </c>
      <c r="D19" s="2" t="s">
        <v>24</v>
      </c>
      <c r="E19" s="34">
        <v>0</v>
      </c>
      <c r="F19" s="20" t="s">
        <v>88</v>
      </c>
      <c r="N19" t="str">
        <f t="shared" si="0"/>
        <v>Innsbruck</v>
      </c>
      <c r="O19" t="b">
        <f t="shared" ca="1" si="1"/>
        <v>1</v>
      </c>
    </row>
    <row r="20" spans="1:15" x14ac:dyDescent="0.4">
      <c r="A20" s="18">
        <v>6020</v>
      </c>
      <c r="B20" s="2" t="str">
        <f t="shared" si="2"/>
        <v>Innsbruck</v>
      </c>
      <c r="C20" s="2" t="s">
        <v>48</v>
      </c>
      <c r="D20" s="2" t="s">
        <v>43</v>
      </c>
      <c r="E20" s="34">
        <v>0</v>
      </c>
      <c r="F20" s="20" t="s">
        <v>88</v>
      </c>
      <c r="N20" t="str">
        <f t="shared" si="0"/>
        <v>Innsbruck</v>
      </c>
      <c r="O20" t="b">
        <f t="shared" ca="1" si="1"/>
        <v>1</v>
      </c>
    </row>
    <row r="21" spans="1:15" x14ac:dyDescent="0.4">
      <c r="A21" s="18">
        <v>5440</v>
      </c>
      <c r="B21" s="2" t="str">
        <f t="shared" si="2"/>
        <v>Golling</v>
      </c>
      <c r="C21" s="2" t="s">
        <v>16</v>
      </c>
      <c r="D21" s="2" t="s">
        <v>17</v>
      </c>
      <c r="E21" s="34">
        <v>0</v>
      </c>
      <c r="F21" s="20" t="s">
        <v>88</v>
      </c>
      <c r="N21" t="str">
        <f t="shared" si="0"/>
        <v>Golling</v>
      </c>
      <c r="O21" t="b">
        <f t="shared" ca="1" si="1"/>
        <v>1</v>
      </c>
    </row>
    <row r="22" spans="1:15" x14ac:dyDescent="0.4">
      <c r="A22" s="18">
        <v>6020</v>
      </c>
      <c r="B22" s="2" t="str">
        <f t="shared" si="2"/>
        <v>Innsbruck</v>
      </c>
      <c r="C22" s="2" t="s">
        <v>16</v>
      </c>
      <c r="D22" s="2" t="s">
        <v>5</v>
      </c>
      <c r="E22" s="34">
        <v>80</v>
      </c>
      <c r="F22" s="20" t="s">
        <v>88</v>
      </c>
      <c r="N22" t="str">
        <f t="shared" si="0"/>
        <v>Innsbruck</v>
      </c>
      <c r="O22" t="b">
        <f t="shared" ca="1" si="1"/>
        <v>1</v>
      </c>
    </row>
    <row r="23" spans="1:15" x14ac:dyDescent="0.4">
      <c r="A23" s="18">
        <v>1030</v>
      </c>
      <c r="B23" s="2" t="str">
        <f t="shared" si="2"/>
        <v>Wien</v>
      </c>
      <c r="C23" s="2" t="s">
        <v>4</v>
      </c>
      <c r="D23" s="2" t="s">
        <v>5</v>
      </c>
      <c r="E23" s="34">
        <v>80</v>
      </c>
      <c r="F23" s="20" t="s">
        <v>88</v>
      </c>
      <c r="N23" t="str">
        <f t="shared" si="0"/>
        <v>Wien</v>
      </c>
      <c r="O23" t="b">
        <f t="shared" ca="1" si="1"/>
        <v>1</v>
      </c>
    </row>
    <row r="24" spans="1:15" x14ac:dyDescent="0.4">
      <c r="A24" s="18">
        <v>6020</v>
      </c>
      <c r="B24" s="2" t="str">
        <f t="shared" si="2"/>
        <v>Innsbruck</v>
      </c>
      <c r="C24" s="2" t="s">
        <v>50</v>
      </c>
      <c r="D24" s="2" t="s">
        <v>27</v>
      </c>
      <c r="E24" s="34">
        <v>0</v>
      </c>
      <c r="F24" s="20" t="s">
        <v>88</v>
      </c>
      <c r="N24" t="str">
        <f t="shared" si="0"/>
        <v>Innsbruck</v>
      </c>
      <c r="O24" t="b">
        <f t="shared" ca="1" si="1"/>
        <v>1</v>
      </c>
    </row>
    <row r="25" spans="1:15" x14ac:dyDescent="0.4">
      <c r="A25" s="18">
        <v>5440</v>
      </c>
      <c r="B25" s="2" t="str">
        <f t="shared" si="2"/>
        <v>Golling</v>
      </c>
      <c r="C25" s="2" t="s">
        <v>18</v>
      </c>
      <c r="D25" s="2" t="s">
        <v>19</v>
      </c>
      <c r="E25" s="34">
        <v>240</v>
      </c>
      <c r="F25" s="20" t="s">
        <v>88</v>
      </c>
      <c r="N25" t="str">
        <f t="shared" si="0"/>
        <v>Golling</v>
      </c>
      <c r="O25" t="b">
        <f t="shared" ca="1" si="1"/>
        <v>1</v>
      </c>
    </row>
    <row r="26" spans="1:15" x14ac:dyDescent="0.4">
      <c r="A26" s="18">
        <v>5081</v>
      </c>
      <c r="B26" s="2" t="str">
        <f t="shared" si="2"/>
        <v>Anif</v>
      </c>
      <c r="C26" s="2" t="s">
        <v>8</v>
      </c>
      <c r="D26" s="2" t="s">
        <v>5</v>
      </c>
      <c r="E26" s="34">
        <v>150</v>
      </c>
      <c r="F26" s="20" t="s">
        <v>88</v>
      </c>
      <c r="N26" t="str">
        <f t="shared" si="0"/>
        <v>Anif</v>
      </c>
      <c r="O26" t="b">
        <f t="shared" ca="1" si="1"/>
        <v>1</v>
      </c>
    </row>
    <row r="27" spans="1:15" x14ac:dyDescent="0.4">
      <c r="A27" s="18">
        <v>5440</v>
      </c>
      <c r="B27" s="2" t="str">
        <f t="shared" si="2"/>
        <v>Golling</v>
      </c>
      <c r="C27" s="2" t="s">
        <v>20</v>
      </c>
      <c r="D27" s="2" t="s">
        <v>17</v>
      </c>
      <c r="E27" s="34">
        <v>0</v>
      </c>
      <c r="F27" s="20" t="s">
        <v>88</v>
      </c>
      <c r="N27" t="str">
        <f t="shared" si="0"/>
        <v>Golling</v>
      </c>
      <c r="O27" t="b">
        <f t="shared" ca="1" si="1"/>
        <v>1</v>
      </c>
    </row>
    <row r="28" spans="1:15" x14ac:dyDescent="0.4">
      <c r="A28" s="18">
        <v>5440</v>
      </c>
      <c r="B28" s="2" t="str">
        <f t="shared" si="2"/>
        <v>Golling</v>
      </c>
      <c r="C28" s="2" t="s">
        <v>21</v>
      </c>
      <c r="D28" s="2" t="s">
        <v>7</v>
      </c>
      <c r="E28" s="34">
        <v>0</v>
      </c>
      <c r="F28" s="20" t="s">
        <v>88</v>
      </c>
      <c r="N28" t="str">
        <f t="shared" si="0"/>
        <v>Golling</v>
      </c>
      <c r="O28" t="b">
        <f t="shared" ca="1" si="1"/>
        <v>1</v>
      </c>
    </row>
    <row r="29" spans="1:15" x14ac:dyDescent="0.4">
      <c r="A29" s="18">
        <v>5440</v>
      </c>
      <c r="B29" s="2" t="str">
        <f t="shared" si="2"/>
        <v>Golling</v>
      </c>
      <c r="C29" s="2" t="s">
        <v>22</v>
      </c>
      <c r="D29" s="2" t="s">
        <v>23</v>
      </c>
      <c r="E29" s="34">
        <v>0</v>
      </c>
      <c r="F29" s="20" t="s">
        <v>88</v>
      </c>
      <c r="N29" t="str">
        <f t="shared" si="0"/>
        <v>Golling</v>
      </c>
      <c r="O29" t="b">
        <f t="shared" ca="1" si="1"/>
        <v>1</v>
      </c>
    </row>
    <row r="30" spans="1:15" x14ac:dyDescent="0.4">
      <c r="A30" s="18">
        <v>6020</v>
      </c>
      <c r="B30" s="2" t="str">
        <f t="shared" si="2"/>
        <v>Innsbruck</v>
      </c>
      <c r="C30" s="2" t="s">
        <v>51</v>
      </c>
      <c r="D30" s="2" t="s">
        <v>10</v>
      </c>
      <c r="E30" s="34">
        <v>150</v>
      </c>
      <c r="F30" s="20" t="s">
        <v>88</v>
      </c>
      <c r="N30" t="str">
        <f t="shared" si="0"/>
        <v>Innsbruck</v>
      </c>
      <c r="O30" t="b">
        <f t="shared" ca="1" si="1"/>
        <v>1</v>
      </c>
    </row>
    <row r="31" spans="1:15" x14ac:dyDescent="0.4">
      <c r="A31" s="18">
        <v>6020</v>
      </c>
      <c r="B31" s="2" t="str">
        <f t="shared" si="2"/>
        <v>Innsbruck</v>
      </c>
      <c r="C31" s="2" t="s">
        <v>28</v>
      </c>
      <c r="D31" s="2" t="s">
        <v>25</v>
      </c>
      <c r="E31" s="34">
        <v>80</v>
      </c>
      <c r="F31" s="20" t="s">
        <v>88</v>
      </c>
      <c r="N31" t="str">
        <f t="shared" si="0"/>
        <v>Innsbruck</v>
      </c>
      <c r="O31" t="b">
        <f t="shared" ca="1" si="1"/>
        <v>1</v>
      </c>
    </row>
    <row r="32" spans="1:15" x14ac:dyDescent="0.4">
      <c r="A32" s="18">
        <v>6020</v>
      </c>
      <c r="B32" s="2" t="str">
        <f t="shared" si="2"/>
        <v>Innsbruck</v>
      </c>
      <c r="C32" s="2" t="s">
        <v>52</v>
      </c>
      <c r="D32" s="2" t="s">
        <v>53</v>
      </c>
      <c r="E32" s="34">
        <v>150</v>
      </c>
      <c r="F32" s="20" t="s">
        <v>88</v>
      </c>
      <c r="N32" t="str">
        <f t="shared" si="0"/>
        <v>Innsbruck</v>
      </c>
      <c r="O32" t="b">
        <f t="shared" ca="1" si="1"/>
        <v>1</v>
      </c>
    </row>
    <row r="33" spans="1:15" x14ac:dyDescent="0.4">
      <c r="A33" s="18">
        <v>5440</v>
      </c>
      <c r="B33" s="2" t="str">
        <f t="shared" si="2"/>
        <v>Golling</v>
      </c>
      <c r="C33" s="2" t="s">
        <v>29</v>
      </c>
      <c r="D33" s="2" t="s">
        <v>15</v>
      </c>
      <c r="E33" s="34">
        <v>0</v>
      </c>
      <c r="F33" s="20" t="s">
        <v>88</v>
      </c>
      <c r="N33" t="str">
        <f t="shared" si="0"/>
        <v>Golling</v>
      </c>
      <c r="O33" t="b">
        <f t="shared" ca="1" si="1"/>
        <v>1</v>
      </c>
    </row>
    <row r="34" spans="1:15" x14ac:dyDescent="0.4">
      <c r="A34" s="18">
        <v>6020</v>
      </c>
      <c r="B34" s="2" t="str">
        <f t="shared" si="2"/>
        <v>Innsbruck</v>
      </c>
      <c r="C34" s="2" t="s">
        <v>54</v>
      </c>
      <c r="D34" s="2" t="s">
        <v>49</v>
      </c>
      <c r="E34" s="34">
        <v>0</v>
      </c>
      <c r="F34" s="20" t="s">
        <v>88</v>
      </c>
      <c r="N34" t="str">
        <f t="shared" si="0"/>
        <v>Innsbruck</v>
      </c>
      <c r="O34" t="b">
        <f t="shared" ca="1" si="1"/>
        <v>1</v>
      </c>
    </row>
    <row r="35" spans="1:15" x14ac:dyDescent="0.4">
      <c r="A35" s="18">
        <v>5440</v>
      </c>
      <c r="B35" s="2" t="str">
        <f t="shared" si="2"/>
        <v>Golling</v>
      </c>
      <c r="C35" s="2" t="s">
        <v>30</v>
      </c>
      <c r="D35" s="2" t="s">
        <v>31</v>
      </c>
      <c r="E35" s="34">
        <v>80</v>
      </c>
      <c r="F35" s="20" t="s">
        <v>88</v>
      </c>
      <c r="N35" t="str">
        <f t="shared" si="0"/>
        <v>Golling</v>
      </c>
      <c r="O35" t="b">
        <f t="shared" ca="1" si="1"/>
        <v>1</v>
      </c>
    </row>
    <row r="36" spans="1:15" x14ac:dyDescent="0.4">
      <c r="A36" s="18">
        <v>6020</v>
      </c>
      <c r="B36" s="2" t="str">
        <f t="shared" si="2"/>
        <v>Innsbruck</v>
      </c>
      <c r="C36" s="2" t="s">
        <v>32</v>
      </c>
      <c r="D36" s="2" t="s">
        <v>47</v>
      </c>
      <c r="E36" s="34">
        <v>80</v>
      </c>
      <c r="F36" s="20" t="s">
        <v>88</v>
      </c>
      <c r="N36" t="str">
        <f t="shared" si="0"/>
        <v>Innsbruck</v>
      </c>
      <c r="O36" t="b">
        <f t="shared" ca="1" si="1"/>
        <v>1</v>
      </c>
    </row>
    <row r="37" spans="1:15" x14ac:dyDescent="0.4">
      <c r="A37" s="18">
        <v>5400</v>
      </c>
      <c r="B37" s="2" t="str">
        <f t="shared" si="2"/>
        <v>Hallein</v>
      </c>
      <c r="C37" s="2" t="s">
        <v>9</v>
      </c>
      <c r="D37" s="2" t="s">
        <v>10</v>
      </c>
      <c r="E37" s="34">
        <v>0</v>
      </c>
      <c r="F37" s="20" t="s">
        <v>88</v>
      </c>
      <c r="N37" t="str">
        <f t="shared" si="0"/>
        <v>Hallein</v>
      </c>
      <c r="O37" t="b">
        <f t="shared" ca="1" si="1"/>
        <v>1</v>
      </c>
    </row>
    <row r="38" spans="1:15" x14ac:dyDescent="0.4">
      <c r="A38" s="18">
        <v>5400</v>
      </c>
      <c r="B38" s="2" t="str">
        <f t="shared" si="2"/>
        <v>Hallein</v>
      </c>
      <c r="C38" s="2" t="s">
        <v>11</v>
      </c>
      <c r="D38" s="2" t="s">
        <v>7</v>
      </c>
      <c r="E38" s="34">
        <v>80</v>
      </c>
      <c r="F38" s="20" t="s">
        <v>88</v>
      </c>
      <c r="N38" t="str">
        <f t="shared" si="0"/>
        <v>Hallein</v>
      </c>
      <c r="O38" t="b">
        <f t="shared" ca="1" si="1"/>
        <v>1</v>
      </c>
    </row>
    <row r="39" spans="1:15" x14ac:dyDescent="0.4">
      <c r="A39" s="18">
        <v>6020</v>
      </c>
      <c r="B39" s="2" t="str">
        <f t="shared" si="2"/>
        <v>Innsbruck</v>
      </c>
      <c r="C39" s="2" t="s">
        <v>55</v>
      </c>
      <c r="D39" s="2" t="s">
        <v>13</v>
      </c>
      <c r="E39" s="34">
        <v>0</v>
      </c>
      <c r="F39" s="20" t="s">
        <v>88</v>
      </c>
      <c r="N39" t="str">
        <f t="shared" si="0"/>
        <v>Innsbruck</v>
      </c>
      <c r="O39" t="b">
        <f t="shared" ca="1" si="1"/>
        <v>1</v>
      </c>
    </row>
    <row r="40" spans="1:15" x14ac:dyDescent="0.4">
      <c r="A40" s="18">
        <v>5440</v>
      </c>
      <c r="B40" s="2" t="str">
        <f t="shared" si="2"/>
        <v>Golling</v>
      </c>
      <c r="C40" s="2" t="s">
        <v>33</v>
      </c>
      <c r="D40" s="2" t="s">
        <v>34</v>
      </c>
      <c r="E40" s="34">
        <v>80</v>
      </c>
      <c r="F40" s="20" t="s">
        <v>88</v>
      </c>
      <c r="N40" t="str">
        <f t="shared" si="0"/>
        <v>Golling</v>
      </c>
      <c r="O40" t="b">
        <f t="shared" ca="1" si="1"/>
        <v>1</v>
      </c>
    </row>
    <row r="41" spans="1:15" x14ac:dyDescent="0.4">
      <c r="A41" s="18">
        <v>1030</v>
      </c>
      <c r="B41" s="2" t="str">
        <f t="shared" si="2"/>
        <v>Wien</v>
      </c>
      <c r="C41" s="2" t="s">
        <v>6</v>
      </c>
      <c r="D41" s="2" t="s">
        <v>7</v>
      </c>
      <c r="E41" s="34">
        <v>80</v>
      </c>
      <c r="F41" s="20" t="s">
        <v>88</v>
      </c>
      <c r="N41" t="str">
        <f t="shared" si="0"/>
        <v>Wien</v>
      </c>
      <c r="O41" t="b">
        <f t="shared" ca="1" si="1"/>
        <v>1</v>
      </c>
    </row>
    <row r="42" spans="1:15" x14ac:dyDescent="0.4">
      <c r="A42" s="18">
        <v>6020</v>
      </c>
      <c r="B42" s="2" t="str">
        <f t="shared" si="2"/>
        <v>Innsbruck</v>
      </c>
      <c r="C42" s="2" t="s">
        <v>56</v>
      </c>
      <c r="D42" s="2" t="s">
        <v>34</v>
      </c>
      <c r="E42" s="34">
        <v>80</v>
      </c>
      <c r="F42" s="20" t="s">
        <v>88</v>
      </c>
      <c r="N42" t="str">
        <f t="shared" ref="N42:N44" si="3">VLOOKUP(A42,$A$3:$B$9,2,0)</f>
        <v>Innsbruck</v>
      </c>
      <c r="O42" t="b">
        <f t="shared" ref="O42:O44" ca="1" si="4">_xlfn.FORMULATEXT(B42)=_xlfn.FORMULATEXT(N42)</f>
        <v>1</v>
      </c>
    </row>
    <row r="43" spans="1:15" x14ac:dyDescent="0.4">
      <c r="A43" s="18">
        <v>5440</v>
      </c>
      <c r="B43" s="2" t="str">
        <f t="shared" ref="B43:B44" si="5">VLOOKUP(A43,$A$3:$B$9,2,0)</f>
        <v>Golling</v>
      </c>
      <c r="C43" s="2" t="s">
        <v>36</v>
      </c>
      <c r="D43" s="2" t="s">
        <v>35</v>
      </c>
      <c r="E43" s="34">
        <v>80</v>
      </c>
      <c r="F43" s="20" t="s">
        <v>88</v>
      </c>
      <c r="N43" t="str">
        <f t="shared" si="3"/>
        <v>Golling</v>
      </c>
      <c r="O43" t="b">
        <f t="shared" ca="1" si="4"/>
        <v>1</v>
      </c>
    </row>
    <row r="44" spans="1:15" x14ac:dyDescent="0.4">
      <c r="A44" s="18">
        <v>5440</v>
      </c>
      <c r="B44" s="2" t="str">
        <f t="shared" si="5"/>
        <v>Golling</v>
      </c>
      <c r="C44" s="2" t="s">
        <v>37</v>
      </c>
      <c r="D44" s="2" t="s">
        <v>38</v>
      </c>
      <c r="E44" s="34">
        <v>80</v>
      </c>
      <c r="F44" s="20" t="s">
        <v>88</v>
      </c>
      <c r="N44" t="str">
        <f t="shared" si="3"/>
        <v>Golling</v>
      </c>
      <c r="O44" t="b">
        <f t="shared" ca="1" si="4"/>
        <v>1</v>
      </c>
    </row>
    <row r="46" spans="1:15" x14ac:dyDescent="0.4">
      <c r="C46" s="1"/>
      <c r="D46" s="1"/>
      <c r="E46" s="37"/>
      <c r="F46" s="20" t="s">
        <v>88</v>
      </c>
    </row>
    <row r="47" spans="1:15" x14ac:dyDescent="0.4">
      <c r="C47" s="1"/>
      <c r="D47" s="1"/>
      <c r="E47" s="37"/>
    </row>
    <row r="48" spans="1:15" x14ac:dyDescent="0.4">
      <c r="C48" s="1"/>
      <c r="D48" s="1"/>
      <c r="E48" s="37"/>
    </row>
    <row r="49" spans="3:5" x14ac:dyDescent="0.4">
      <c r="C49" s="1"/>
      <c r="D49" s="1"/>
      <c r="E49" s="37"/>
    </row>
    <row r="50" spans="3:5" x14ac:dyDescent="0.4">
      <c r="C50" s="1"/>
      <c r="D50" s="1"/>
      <c r="E50" s="37"/>
    </row>
    <row r="51" spans="3:5" x14ac:dyDescent="0.4">
      <c r="C51" s="1"/>
      <c r="D51" s="1"/>
      <c r="E51" s="37"/>
    </row>
    <row r="52" spans="3:5" x14ac:dyDescent="0.4">
      <c r="C52" s="1"/>
      <c r="D52" s="1"/>
      <c r="E52" s="37"/>
    </row>
  </sheetData>
  <sortState xmlns:xlrd2="http://schemas.microsoft.com/office/spreadsheetml/2017/richdata2" ref="A3:B9">
    <sortCondition descending="1" ref="A3:A9"/>
  </sortState>
  <conditionalFormatting sqref="F46">
    <cfRule type="expression" dxfId="10" priority="44">
      <formula>#REF!=TRUE()</formula>
    </cfRule>
  </conditionalFormatting>
  <conditionalFormatting sqref="F13:F44">
    <cfRule type="expression" dxfId="9" priority="55">
      <formula>O13=TRUE()</formula>
    </cfRule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BD7F-75E9-4223-AF79-240BF029E5A2}">
  <dimension ref="B1:Q21"/>
  <sheetViews>
    <sheetView workbookViewId="0">
      <selection activeCell="C4" sqref="C4"/>
    </sheetView>
  </sheetViews>
  <sheetFormatPr baseColWidth="10" defaultColWidth="12.84375" defaultRowHeight="14.6" x14ac:dyDescent="0.4"/>
  <cols>
    <col min="1" max="1" width="2.3046875" style="5" customWidth="1"/>
    <col min="2" max="4" width="12.84375" style="5"/>
    <col min="5" max="5" width="14.84375" style="5" bestFit="1" customWidth="1"/>
    <col min="6" max="7" width="12.84375" style="5"/>
    <col min="8" max="8" width="5.3046875" style="5" customWidth="1"/>
    <col min="9" max="9" width="14.15234375" style="5" bestFit="1" customWidth="1"/>
    <col min="10" max="11" width="12.84375" style="5"/>
    <col min="12" max="14" width="0" style="5" hidden="1" customWidth="1"/>
    <col min="15" max="15" width="12.84375" style="5"/>
    <col min="16" max="17" width="0" style="5" hidden="1" customWidth="1"/>
    <col min="18" max="16384" width="12.84375" style="5"/>
  </cols>
  <sheetData>
    <row r="1" spans="2:17" ht="28.3" x14ac:dyDescent="0.75">
      <c r="B1" s="29" t="s">
        <v>76</v>
      </c>
    </row>
    <row r="2" spans="2:17" ht="13.75" customHeight="1" x14ac:dyDescent="0.4">
      <c r="B2" s="10"/>
      <c r="C2" s="10"/>
      <c r="D2" s="10"/>
      <c r="E2" s="10"/>
      <c r="F2" s="10"/>
    </row>
    <row r="3" spans="2:17" ht="15.9" x14ac:dyDescent="0.45">
      <c r="B3" s="38" t="s">
        <v>1</v>
      </c>
      <c r="C3" s="38"/>
      <c r="D3" s="12" t="s">
        <v>75</v>
      </c>
      <c r="E3" s="12" t="s">
        <v>74</v>
      </c>
      <c r="F3" s="12" t="s">
        <v>73</v>
      </c>
      <c r="H3" s="39" t="s">
        <v>72</v>
      </c>
      <c r="I3" s="39"/>
      <c r="J3" s="39"/>
    </row>
    <row r="4" spans="2:17" ht="15.9" x14ac:dyDescent="0.45">
      <c r="B4" s="9" t="s">
        <v>51</v>
      </c>
      <c r="C4" s="9" t="s">
        <v>71</v>
      </c>
      <c r="D4" s="8">
        <v>55000</v>
      </c>
      <c r="E4" s="25"/>
      <c r="F4" s="26"/>
      <c r="H4" s="55" t="s">
        <v>66</v>
      </c>
      <c r="I4" s="8">
        <v>0</v>
      </c>
      <c r="J4" s="7">
        <v>0</v>
      </c>
      <c r="L4" s="28">
        <f>VLOOKUP(D4,$I$4:$J$7,2)</f>
        <v>0.05</v>
      </c>
      <c r="M4" s="5" t="e">
        <f ca="1">_xlfn.FORMULATEXT(E4)=_xlfn.FORMULATEXT(L4)</f>
        <v>#N/A</v>
      </c>
      <c r="N4" s="28">
        <f>VLOOKUP(D4,$I$4:$J$7,2)</f>
        <v>0.05</v>
      </c>
      <c r="P4" s="7">
        <f>VLOOKUP($D4,$I$4:$J$7,2)</f>
        <v>0.05</v>
      </c>
      <c r="Q4" s="6">
        <f>P4*D4</f>
        <v>2750</v>
      </c>
    </row>
    <row r="5" spans="2:17" ht="15.9" x14ac:dyDescent="0.45">
      <c r="B5" s="9" t="s">
        <v>20</v>
      </c>
      <c r="C5" s="9" t="s">
        <v>70</v>
      </c>
      <c r="D5" s="8">
        <v>130000</v>
      </c>
      <c r="E5" s="25"/>
      <c r="F5" s="26"/>
      <c r="H5" s="55" t="s">
        <v>66</v>
      </c>
      <c r="I5" s="8">
        <v>50000</v>
      </c>
      <c r="J5" s="7">
        <v>0.05</v>
      </c>
      <c r="L5" s="28">
        <f t="shared" ref="L5:L8" si="0">VLOOKUP(D5,$I$4:$J$7,2)</f>
        <v>0.08</v>
      </c>
      <c r="M5" s="5" t="e">
        <f t="shared" ref="M5:M8" ca="1" si="1">_xlfn.FORMULATEXT(E5)=_xlfn.FORMULATEXT(L5)</f>
        <v>#N/A</v>
      </c>
      <c r="N5" s="28">
        <f t="shared" ref="N5:N8" si="2">VLOOKUP(D5,$I$4:$J$7,2)</f>
        <v>0.08</v>
      </c>
      <c r="P5" s="7">
        <f>VLOOKUP($D5,$I$4:$J$7,2)</f>
        <v>0.08</v>
      </c>
      <c r="Q5" s="6">
        <f>P5*D5</f>
        <v>10400</v>
      </c>
    </row>
    <row r="6" spans="2:17" ht="15.9" x14ac:dyDescent="0.45">
      <c r="B6" s="9" t="s">
        <v>26</v>
      </c>
      <c r="C6" s="9" t="s">
        <v>69</v>
      </c>
      <c r="D6" s="8">
        <v>65000</v>
      </c>
      <c r="E6" s="25"/>
      <c r="F6" s="26"/>
      <c r="H6" s="55" t="s">
        <v>66</v>
      </c>
      <c r="I6" s="8">
        <v>120000</v>
      </c>
      <c r="J6" s="7">
        <v>0.08</v>
      </c>
      <c r="L6" s="28">
        <f t="shared" si="0"/>
        <v>0.05</v>
      </c>
      <c r="M6" s="5" t="e">
        <f t="shared" ca="1" si="1"/>
        <v>#N/A</v>
      </c>
      <c r="N6" s="28">
        <f t="shared" si="2"/>
        <v>0.05</v>
      </c>
      <c r="P6" s="7">
        <f>VLOOKUP($D6,$I$4:$J$7,2)</f>
        <v>0.05</v>
      </c>
      <c r="Q6" s="6">
        <f>P6*D6</f>
        <v>3250</v>
      </c>
    </row>
    <row r="7" spans="2:17" ht="15.9" x14ac:dyDescent="0.45">
      <c r="B7" s="9" t="s">
        <v>68</v>
      </c>
      <c r="C7" s="9" t="s">
        <v>67</v>
      </c>
      <c r="D7" s="8">
        <v>77000</v>
      </c>
      <c r="E7" s="25"/>
      <c r="F7" s="26"/>
      <c r="H7" s="55" t="s">
        <v>66</v>
      </c>
      <c r="I7" s="8">
        <v>150000</v>
      </c>
      <c r="J7" s="7">
        <v>0.1</v>
      </c>
      <c r="L7" s="28">
        <f t="shared" si="0"/>
        <v>0.05</v>
      </c>
      <c r="M7" s="5" t="e">
        <f t="shared" ca="1" si="1"/>
        <v>#N/A</v>
      </c>
      <c r="N7" s="28">
        <f t="shared" si="2"/>
        <v>0.05</v>
      </c>
      <c r="P7" s="7">
        <f>VLOOKUP($D7,$I$4:$J$7,2)</f>
        <v>0.05</v>
      </c>
      <c r="Q7" s="6">
        <f>P7*D7</f>
        <v>3850</v>
      </c>
    </row>
    <row r="8" spans="2:17" ht="15.9" x14ac:dyDescent="0.45">
      <c r="B8" s="9" t="s">
        <v>65</v>
      </c>
      <c r="C8" s="9" t="s">
        <v>64</v>
      </c>
      <c r="D8" s="8">
        <v>45000</v>
      </c>
      <c r="E8" s="25"/>
      <c r="F8" s="27"/>
      <c r="H8" s="55"/>
      <c r="L8" s="28">
        <f t="shared" si="0"/>
        <v>0</v>
      </c>
      <c r="M8" s="5" t="e">
        <f t="shared" ca="1" si="1"/>
        <v>#N/A</v>
      </c>
      <c r="N8" s="28">
        <f t="shared" si="2"/>
        <v>0</v>
      </c>
      <c r="P8" s="7">
        <f>VLOOKUP($D8,$I$4:$J$7,2)</f>
        <v>0</v>
      </c>
      <c r="Q8" s="6">
        <f>P8*D8</f>
        <v>0</v>
      </c>
    </row>
    <row r="11" spans="2:17" x14ac:dyDescent="0.4">
      <c r="B11" s="53" t="s">
        <v>102</v>
      </c>
      <c r="C11" s="54"/>
      <c r="D11" s="54"/>
      <c r="E11" s="54"/>
      <c r="F11" s="54"/>
      <c r="G11" s="54"/>
    </row>
    <row r="12" spans="2:17" x14ac:dyDescent="0.4">
      <c r="B12" s="54"/>
      <c r="C12" s="54"/>
      <c r="D12" s="54"/>
      <c r="E12" s="54"/>
      <c r="F12" s="54"/>
      <c r="G12" s="54"/>
    </row>
    <row r="13" spans="2:17" x14ac:dyDescent="0.4">
      <c r="B13" s="54"/>
      <c r="C13" s="54"/>
      <c r="D13" s="54"/>
      <c r="E13" s="54"/>
      <c r="F13" s="54"/>
      <c r="G13" s="54"/>
    </row>
    <row r="15" spans="2:17" x14ac:dyDescent="0.4">
      <c r="B15" s="49"/>
      <c r="C15" s="49"/>
      <c r="D15" s="49"/>
      <c r="E15" s="49"/>
      <c r="F15" s="49"/>
      <c r="G15" s="49"/>
    </row>
    <row r="16" spans="2:17" ht="23.15" customHeight="1" x14ac:dyDescent="0.4">
      <c r="B16" s="56" t="s">
        <v>90</v>
      </c>
      <c r="C16" s="49"/>
      <c r="D16" s="49"/>
      <c r="E16" s="49"/>
      <c r="F16" s="49"/>
      <c r="G16" s="49"/>
    </row>
    <row r="17" spans="2:7" x14ac:dyDescent="0.4">
      <c r="B17" s="50" t="s">
        <v>91</v>
      </c>
      <c r="C17" s="50"/>
      <c r="D17" s="50"/>
      <c r="E17" s="50"/>
      <c r="F17" s="50"/>
      <c r="G17" s="50"/>
    </row>
    <row r="18" spans="2:7" x14ac:dyDescent="0.4">
      <c r="B18" s="50" t="s">
        <v>92</v>
      </c>
      <c r="C18" s="50"/>
      <c r="D18" s="50"/>
      <c r="E18" s="50"/>
      <c r="F18" s="50"/>
      <c r="G18" s="50"/>
    </row>
    <row r="19" spans="2:7" x14ac:dyDescent="0.4">
      <c r="B19" s="51"/>
      <c r="C19" s="51"/>
      <c r="D19" s="51"/>
      <c r="E19" s="51"/>
      <c r="F19" s="51"/>
      <c r="G19" s="51"/>
    </row>
    <row r="20" spans="2:7" ht="28.75" customHeight="1" x14ac:dyDescent="0.4">
      <c r="B20" s="52" t="s">
        <v>94</v>
      </c>
      <c r="C20" s="52"/>
      <c r="D20" s="52"/>
      <c r="E20" s="52"/>
      <c r="F20" s="52"/>
      <c r="G20" s="52"/>
    </row>
    <row r="21" spans="2:7" ht="33" customHeight="1" x14ac:dyDescent="0.4">
      <c r="B21" s="52" t="s">
        <v>103</v>
      </c>
      <c r="C21" s="52"/>
      <c r="D21" s="52"/>
      <c r="E21" s="52"/>
      <c r="F21" s="52"/>
      <c r="G21" s="52"/>
    </row>
  </sheetData>
  <mergeCells count="7">
    <mergeCell ref="B21:G21"/>
    <mergeCell ref="B3:C3"/>
    <mergeCell ref="H3:J3"/>
    <mergeCell ref="B17:G17"/>
    <mergeCell ref="B18:G18"/>
    <mergeCell ref="B20:G20"/>
    <mergeCell ref="B11:G13"/>
  </mergeCells>
  <conditionalFormatting sqref="E4:E8">
    <cfRule type="expression" dxfId="8" priority="2">
      <formula>_xlfn.FORMULATEXT(E4)=_xlfn.FORMULATEXT(N4)</formula>
    </cfRule>
  </conditionalFormatting>
  <conditionalFormatting sqref="E4">
    <cfRule type="cellIs" dxfId="7" priority="1" operator="equal">
      <formula>L4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78EA-7645-47A2-8BCA-1BD45A581414}">
  <dimension ref="B1:Q11"/>
  <sheetViews>
    <sheetView workbookViewId="0">
      <selection activeCell="B1" sqref="B1"/>
    </sheetView>
  </sheetViews>
  <sheetFormatPr baseColWidth="10" defaultColWidth="12.84375" defaultRowHeight="14.6" x14ac:dyDescent="0.4"/>
  <cols>
    <col min="1" max="1" width="4.3046875" style="5" customWidth="1"/>
    <col min="2" max="4" width="12.84375" style="5"/>
    <col min="5" max="5" width="14.84375" style="5" bestFit="1" customWidth="1"/>
    <col min="6" max="6" width="12.84375" style="5"/>
    <col min="7" max="7" width="4.3828125" style="5" customWidth="1"/>
    <col min="8" max="8" width="5.3046875" style="5" customWidth="1"/>
    <col min="9" max="9" width="14.15234375" style="5" bestFit="1" customWidth="1"/>
    <col min="10" max="11" width="12.84375" style="5"/>
    <col min="12" max="14" width="0" style="5" hidden="1" customWidth="1"/>
    <col min="15" max="15" width="12.84375" style="5"/>
    <col min="16" max="17" width="0" style="5" hidden="1" customWidth="1"/>
    <col min="18" max="16384" width="12.84375" style="5"/>
  </cols>
  <sheetData>
    <row r="1" spans="2:17" ht="28.3" x14ac:dyDescent="0.75">
      <c r="B1" s="29" t="s">
        <v>76</v>
      </c>
    </row>
    <row r="2" spans="2:17" ht="16" customHeight="1" x14ac:dyDescent="0.4">
      <c r="B2" s="10"/>
      <c r="C2" s="10"/>
      <c r="D2" s="10"/>
      <c r="E2" s="10"/>
      <c r="F2" s="10"/>
    </row>
    <row r="3" spans="2:17" ht="15.9" x14ac:dyDescent="0.45">
      <c r="B3" s="38" t="s">
        <v>1</v>
      </c>
      <c r="C3" s="38"/>
      <c r="D3" s="12" t="s">
        <v>75</v>
      </c>
      <c r="E3" s="12" t="s">
        <v>74</v>
      </c>
      <c r="F3" s="12" t="s">
        <v>73</v>
      </c>
      <c r="H3" s="39" t="s">
        <v>72</v>
      </c>
      <c r="I3" s="39"/>
      <c r="J3" s="39"/>
    </row>
    <row r="4" spans="2:17" ht="15.9" x14ac:dyDescent="0.45">
      <c r="B4" s="9" t="s">
        <v>51</v>
      </c>
      <c r="C4" s="9" t="s">
        <v>71</v>
      </c>
      <c r="D4" s="8">
        <v>55000</v>
      </c>
      <c r="E4" s="25">
        <f>VLOOKUP(D4,I4:J7,2)</f>
        <v>0.05</v>
      </c>
      <c r="F4" s="26"/>
      <c r="H4" s="55" t="s">
        <v>66</v>
      </c>
      <c r="I4" s="8">
        <v>0</v>
      </c>
      <c r="J4" s="7">
        <v>0</v>
      </c>
      <c r="L4" s="28">
        <f>VLOOKUP(D4,$I$4:$J$7,2)</f>
        <v>0.05</v>
      </c>
      <c r="M4" s="5" t="b">
        <f ca="1">_xlfn.FORMULATEXT(E4)=_xlfn.FORMULATEXT(L4)</f>
        <v>0</v>
      </c>
      <c r="N4" s="28">
        <f>VLOOKUP(D4,$I$4:$J$7,2)</f>
        <v>0.05</v>
      </c>
      <c r="P4" s="7">
        <f>VLOOKUP($D4,$I$4:$J$7,2)</f>
        <v>0.05</v>
      </c>
      <c r="Q4" s="6">
        <f>P4*D4</f>
        <v>2750</v>
      </c>
    </row>
    <row r="5" spans="2:17" ht="15.9" x14ac:dyDescent="0.45">
      <c r="B5" s="9" t="s">
        <v>20</v>
      </c>
      <c r="C5" s="9" t="s">
        <v>70</v>
      </c>
      <c r="D5" s="8">
        <v>130000</v>
      </c>
      <c r="E5" s="25"/>
      <c r="F5" s="26"/>
      <c r="H5" s="55" t="s">
        <v>66</v>
      </c>
      <c r="I5" s="8">
        <v>50000</v>
      </c>
      <c r="J5" s="7">
        <v>0.05</v>
      </c>
      <c r="L5" s="28">
        <f t="shared" ref="L5:L7" si="0">VLOOKUP(D5,$I$4:$J$7,2)</f>
        <v>0.08</v>
      </c>
      <c r="M5" s="5" t="e">
        <f t="shared" ref="M5:M7" ca="1" si="1">_xlfn.FORMULATEXT(E5)=_xlfn.FORMULATEXT(L5)</f>
        <v>#N/A</v>
      </c>
      <c r="N5" s="28">
        <f t="shared" ref="N5:N8" si="2">VLOOKUP(D5,$I$4:$J$7,2)</f>
        <v>0.08</v>
      </c>
      <c r="P5" s="7">
        <f>VLOOKUP($D5,$I$4:$J$7,2)</f>
        <v>0.08</v>
      </c>
      <c r="Q5" s="6">
        <f>P5*D5</f>
        <v>10400</v>
      </c>
    </row>
    <row r="6" spans="2:17" ht="15.9" x14ac:dyDescent="0.45">
      <c r="B6" s="9" t="s">
        <v>26</v>
      </c>
      <c r="C6" s="9" t="s">
        <v>69</v>
      </c>
      <c r="D6" s="8">
        <v>65000</v>
      </c>
      <c r="E6" s="25"/>
      <c r="F6" s="26"/>
      <c r="H6" s="55" t="s">
        <v>66</v>
      </c>
      <c r="I6" s="8">
        <v>120000</v>
      </c>
      <c r="J6" s="7">
        <v>0.08</v>
      </c>
      <c r="L6" s="28">
        <f t="shared" si="0"/>
        <v>0.05</v>
      </c>
      <c r="M6" s="5" t="e">
        <f t="shared" ca="1" si="1"/>
        <v>#N/A</v>
      </c>
      <c r="N6" s="28">
        <f t="shared" si="2"/>
        <v>0.05</v>
      </c>
      <c r="P6" s="7">
        <f>VLOOKUP($D6,$I$4:$J$7,2)</f>
        <v>0.05</v>
      </c>
      <c r="Q6" s="6">
        <f>P6*D6</f>
        <v>3250</v>
      </c>
    </row>
    <row r="7" spans="2:17" ht="15.9" x14ac:dyDescent="0.45">
      <c r="B7" s="9" t="s">
        <v>68</v>
      </c>
      <c r="C7" s="9" t="s">
        <v>67</v>
      </c>
      <c r="D7" s="8">
        <v>77000</v>
      </c>
      <c r="E7" s="25"/>
      <c r="F7" s="26"/>
      <c r="H7" s="55" t="s">
        <v>66</v>
      </c>
      <c r="I7" s="8">
        <v>150000</v>
      </c>
      <c r="J7" s="7">
        <v>0.1</v>
      </c>
      <c r="L7" s="28">
        <f t="shared" si="0"/>
        <v>0.05</v>
      </c>
      <c r="M7" s="5" t="e">
        <f t="shared" ca="1" si="1"/>
        <v>#N/A</v>
      </c>
      <c r="N7" s="28">
        <f t="shared" si="2"/>
        <v>0.05</v>
      </c>
      <c r="P7" s="7">
        <f>VLOOKUP($D7,$I$4:$J$7,2)</f>
        <v>0.05</v>
      </c>
      <c r="Q7" s="6">
        <f>P7*D7</f>
        <v>3850</v>
      </c>
    </row>
    <row r="8" spans="2:17" ht="15.9" x14ac:dyDescent="0.45">
      <c r="B8" s="9" t="s">
        <v>65</v>
      </c>
      <c r="C8" s="9" t="s">
        <v>64</v>
      </c>
      <c r="D8" s="8">
        <v>45000</v>
      </c>
      <c r="E8" s="25"/>
      <c r="F8" s="27"/>
      <c r="H8" s="55"/>
      <c r="L8" s="28">
        <f t="shared" ref="L8" si="3">VLOOKUP(D8,$I$4:$J$7,2)</f>
        <v>0</v>
      </c>
      <c r="M8" s="5" t="e">
        <f t="shared" ref="M8" ca="1" si="4">_xlfn.FORMULATEXT(E8)=_xlfn.FORMULATEXT(L8)</f>
        <v>#N/A</v>
      </c>
      <c r="N8" s="28">
        <f t="shared" si="2"/>
        <v>0</v>
      </c>
      <c r="P8" s="7">
        <f>VLOOKUP($D8,$I$4:$J$7,2)</f>
        <v>0</v>
      </c>
      <c r="Q8" s="6">
        <f>P8*D8</f>
        <v>0</v>
      </c>
    </row>
    <row r="11" spans="2:17" ht="43" customHeight="1" x14ac:dyDescent="0.4">
      <c r="B11" s="57" t="s">
        <v>104</v>
      </c>
      <c r="C11" s="57"/>
      <c r="D11" s="57"/>
      <c r="E11" s="57"/>
      <c r="F11" s="57"/>
      <c r="G11" s="57"/>
      <c r="H11" s="57"/>
    </row>
  </sheetData>
  <mergeCells count="3">
    <mergeCell ref="B3:C3"/>
    <mergeCell ref="H3:J3"/>
    <mergeCell ref="B11:H11"/>
  </mergeCells>
  <conditionalFormatting sqref="E4:E8">
    <cfRule type="expression" dxfId="6" priority="1">
      <formula>_xlfn.FORMULATEXT(E4)=_xlfn.FORMULATEXT(N4)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AF56-B2B8-47F5-BD09-8CA60738F44B}">
  <dimension ref="B1:Q8"/>
  <sheetViews>
    <sheetView workbookViewId="0">
      <selection activeCell="K12" sqref="K12"/>
    </sheetView>
  </sheetViews>
  <sheetFormatPr baseColWidth="10" defaultColWidth="12.84375" defaultRowHeight="14.6" x14ac:dyDescent="0.4"/>
  <cols>
    <col min="1" max="1" width="4.3046875" style="5" customWidth="1"/>
    <col min="2" max="4" width="12.84375" style="5"/>
    <col min="5" max="5" width="14.84375" style="5" bestFit="1" customWidth="1"/>
    <col min="6" max="7" width="12.84375" style="5"/>
    <col min="8" max="8" width="5.3046875" style="5" customWidth="1"/>
    <col min="9" max="9" width="14.15234375" style="5" bestFit="1" customWidth="1"/>
    <col min="10" max="15" width="12.84375" style="5"/>
    <col min="16" max="17" width="0" style="5" hidden="1" customWidth="1"/>
    <col min="18" max="16384" width="12.84375" style="5"/>
  </cols>
  <sheetData>
    <row r="1" spans="2:17" ht="28.3" x14ac:dyDescent="0.75">
      <c r="B1" s="29" t="s">
        <v>76</v>
      </c>
      <c r="C1" s="58"/>
      <c r="D1" s="58"/>
      <c r="E1" s="58"/>
      <c r="F1" s="58"/>
    </row>
    <row r="2" spans="2:17" ht="16.3" customHeight="1" x14ac:dyDescent="0.4">
      <c r="B2" s="10"/>
      <c r="C2" s="10"/>
      <c r="D2" s="10"/>
      <c r="E2" s="10"/>
      <c r="F2" s="10"/>
    </row>
    <row r="3" spans="2:17" ht="15.9" x14ac:dyDescent="0.45">
      <c r="B3" s="38" t="s">
        <v>1</v>
      </c>
      <c r="C3" s="38"/>
      <c r="D3" s="12" t="s">
        <v>75</v>
      </c>
      <c r="E3" s="12" t="s">
        <v>74</v>
      </c>
      <c r="F3" s="12" t="s">
        <v>73</v>
      </c>
      <c r="H3" s="39" t="s">
        <v>72</v>
      </c>
      <c r="I3" s="39"/>
      <c r="J3" s="39"/>
    </row>
    <row r="4" spans="2:17" ht="15.9" x14ac:dyDescent="0.45">
      <c r="B4" s="9" t="s">
        <v>51</v>
      </c>
      <c r="C4" s="9" t="s">
        <v>71</v>
      </c>
      <c r="D4" s="8">
        <v>55000</v>
      </c>
      <c r="E4" s="13">
        <f>VLOOKUP(D4,$I$4:$J$7,2)</f>
        <v>0.05</v>
      </c>
      <c r="F4" s="32"/>
      <c r="H4" s="5" t="s">
        <v>66</v>
      </c>
      <c r="I4" s="8">
        <v>0</v>
      </c>
      <c r="J4" s="7">
        <v>0</v>
      </c>
      <c r="P4" s="7">
        <f>VLOOKUP($D4,$I$4:$J$7,2)</f>
        <v>0.05</v>
      </c>
      <c r="Q4" s="6">
        <f>P4*D4</f>
        <v>2750</v>
      </c>
    </row>
    <row r="5" spans="2:17" ht="15.9" x14ac:dyDescent="0.45">
      <c r="B5" s="9" t="s">
        <v>20</v>
      </c>
      <c r="C5" s="9" t="s">
        <v>70</v>
      </c>
      <c r="D5" s="8">
        <v>130000</v>
      </c>
      <c r="E5" s="13">
        <f t="shared" ref="E5:E8" si="0">VLOOKUP(D5,$I$4:$J$7,2)</f>
        <v>0.08</v>
      </c>
      <c r="F5" s="32"/>
      <c r="H5" s="5" t="s">
        <v>66</v>
      </c>
      <c r="I5" s="8">
        <v>50000</v>
      </c>
      <c r="J5" s="7">
        <v>0.05</v>
      </c>
      <c r="P5" s="7">
        <f>VLOOKUP($D5,$I$4:$J$7,2)</f>
        <v>0.08</v>
      </c>
      <c r="Q5" s="6">
        <f>P5*D5</f>
        <v>10400</v>
      </c>
    </row>
    <row r="6" spans="2:17" ht="15.9" x14ac:dyDescent="0.45">
      <c r="B6" s="9" t="s">
        <v>26</v>
      </c>
      <c r="C6" s="9" t="s">
        <v>69</v>
      </c>
      <c r="D6" s="8">
        <v>65000</v>
      </c>
      <c r="E6" s="13">
        <f t="shared" si="0"/>
        <v>0.05</v>
      </c>
      <c r="F6" s="32"/>
      <c r="H6" s="5" t="s">
        <v>66</v>
      </c>
      <c r="I6" s="8">
        <v>120000</v>
      </c>
      <c r="J6" s="7">
        <v>0.08</v>
      </c>
      <c r="P6" s="7">
        <f>VLOOKUP($D6,$I$4:$J$7,2)</f>
        <v>0.05</v>
      </c>
      <c r="Q6" s="6">
        <f>P6*D6</f>
        <v>3250</v>
      </c>
    </row>
    <row r="7" spans="2:17" ht="15.9" x14ac:dyDescent="0.45">
      <c r="B7" s="9" t="s">
        <v>68</v>
      </c>
      <c r="C7" s="9" t="s">
        <v>67</v>
      </c>
      <c r="D7" s="8">
        <v>77000</v>
      </c>
      <c r="E7" s="13">
        <f t="shared" si="0"/>
        <v>0.05</v>
      </c>
      <c r="F7" s="32"/>
      <c r="H7" s="5" t="s">
        <v>66</v>
      </c>
      <c r="I7" s="8">
        <v>150000</v>
      </c>
      <c r="J7" s="7">
        <v>0.1</v>
      </c>
      <c r="P7" s="7">
        <f>VLOOKUP($D7,$I$4:$J$7,2)</f>
        <v>0.05</v>
      </c>
      <c r="Q7" s="6">
        <f>P7*D7</f>
        <v>3850</v>
      </c>
    </row>
    <row r="8" spans="2:17" ht="15.9" x14ac:dyDescent="0.45">
      <c r="B8" s="9" t="s">
        <v>65</v>
      </c>
      <c r="C8" s="9" t="s">
        <v>64</v>
      </c>
      <c r="D8" s="8">
        <v>45000</v>
      </c>
      <c r="E8" s="13">
        <f t="shared" si="0"/>
        <v>0</v>
      </c>
      <c r="F8" s="33"/>
      <c r="P8" s="7">
        <f>VLOOKUP($D8,$I$4:$J$7,2)</f>
        <v>0</v>
      </c>
      <c r="Q8" s="6">
        <f>P8*D8</f>
        <v>0</v>
      </c>
    </row>
  </sheetData>
  <mergeCells count="2">
    <mergeCell ref="B3:C3"/>
    <mergeCell ref="H3:J3"/>
  </mergeCells>
  <conditionalFormatting sqref="E4:E8">
    <cfRule type="cellIs" dxfId="5" priority="3" operator="equal">
      <formula>VLOOKUP(D4,$I$4:$J$7,2)</formula>
    </cfRule>
  </conditionalFormatting>
  <pageMargins left="0.7" right="0.7" top="0.78740157499999996" bottom="0.78740157499999996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F091-DC34-420A-AA50-A31FDBC5B6F1}">
  <sheetPr>
    <tabColor rgb="FF92D050"/>
  </sheetPr>
  <dimension ref="B1:Q8"/>
  <sheetViews>
    <sheetView workbookViewId="0">
      <selection activeCell="F5" sqref="F5"/>
    </sheetView>
  </sheetViews>
  <sheetFormatPr baseColWidth="10" defaultColWidth="12.84375" defaultRowHeight="14.6" x14ac:dyDescent="0.4"/>
  <cols>
    <col min="1" max="1" width="4.3046875" style="5" customWidth="1"/>
    <col min="2" max="4" width="12.84375" style="5"/>
    <col min="5" max="5" width="14.84375" style="5" bestFit="1" customWidth="1"/>
    <col min="6" max="7" width="12.84375" style="5"/>
    <col min="8" max="8" width="5.3046875" style="5" customWidth="1"/>
    <col min="9" max="9" width="14.15234375" style="5" bestFit="1" customWidth="1"/>
    <col min="10" max="15" width="12.84375" style="5"/>
    <col min="16" max="17" width="0" style="5" hidden="1" customWidth="1"/>
    <col min="18" max="16384" width="12.84375" style="5"/>
  </cols>
  <sheetData>
    <row r="1" spans="2:17" ht="23.15" x14ac:dyDescent="0.4">
      <c r="B1" s="11" t="s">
        <v>76</v>
      </c>
      <c r="C1" s="11"/>
      <c r="D1" s="11"/>
      <c r="E1" s="11"/>
      <c r="F1" s="11"/>
    </row>
    <row r="2" spans="2:17" ht="23.15" x14ac:dyDescent="0.4">
      <c r="B2" s="10"/>
      <c r="C2" s="10"/>
      <c r="D2" s="10"/>
      <c r="E2" s="10"/>
      <c r="F2" s="10"/>
    </row>
    <row r="3" spans="2:17" ht="15.9" x14ac:dyDescent="0.45">
      <c r="B3" s="38" t="s">
        <v>1</v>
      </c>
      <c r="C3" s="38"/>
      <c r="D3" s="12" t="s">
        <v>75</v>
      </c>
      <c r="E3" s="12" t="s">
        <v>74</v>
      </c>
      <c r="F3" s="12" t="s">
        <v>73</v>
      </c>
      <c r="H3" s="39" t="s">
        <v>72</v>
      </c>
      <c r="I3" s="39"/>
      <c r="J3" s="39"/>
    </row>
    <row r="4" spans="2:17" ht="15.9" x14ac:dyDescent="0.45">
      <c r="B4" s="9" t="s">
        <v>51</v>
      </c>
      <c r="C4" s="9" t="s">
        <v>71</v>
      </c>
      <c r="D4" s="8">
        <v>55000</v>
      </c>
      <c r="E4" s="13">
        <f>VLOOKUP(D4,$I$4:$J$7,2)</f>
        <v>0.05</v>
      </c>
      <c r="F4" s="32">
        <f>D4*E4</f>
        <v>2750</v>
      </c>
      <c r="H4" s="5" t="s">
        <v>66</v>
      </c>
      <c r="I4" s="8">
        <v>0</v>
      </c>
      <c r="J4" s="7">
        <v>0</v>
      </c>
      <c r="P4" s="7">
        <f>VLOOKUP($D4,$I$4:$J$7,2)</f>
        <v>0.05</v>
      </c>
      <c r="Q4" s="6">
        <f>P4*D4</f>
        <v>2750</v>
      </c>
    </row>
    <row r="5" spans="2:17" ht="15.9" x14ac:dyDescent="0.45">
      <c r="B5" s="9" t="s">
        <v>20</v>
      </c>
      <c r="C5" s="9" t="s">
        <v>70</v>
      </c>
      <c r="D5" s="8">
        <v>130000</v>
      </c>
      <c r="E5" s="13">
        <f t="shared" ref="E5:E8" si="0">VLOOKUP(D5,$I$4:$J$7,2)</f>
        <v>0.08</v>
      </c>
      <c r="F5" s="32">
        <f t="shared" ref="F5:F8" si="1">D5*E5</f>
        <v>10400</v>
      </c>
      <c r="H5" s="5" t="s">
        <v>66</v>
      </c>
      <c r="I5" s="8">
        <v>50000</v>
      </c>
      <c r="J5" s="7">
        <v>0.05</v>
      </c>
      <c r="P5" s="7">
        <f>VLOOKUP($D5,$I$4:$J$7,2)</f>
        <v>0.08</v>
      </c>
      <c r="Q5" s="6">
        <f>P5*D5</f>
        <v>10400</v>
      </c>
    </row>
    <row r="6" spans="2:17" ht="15.9" x14ac:dyDescent="0.45">
      <c r="B6" s="9" t="s">
        <v>26</v>
      </c>
      <c r="C6" s="9" t="s">
        <v>69</v>
      </c>
      <c r="D6" s="8">
        <v>65000</v>
      </c>
      <c r="E6" s="13">
        <f t="shared" si="0"/>
        <v>0.05</v>
      </c>
      <c r="F6" s="32">
        <f t="shared" si="1"/>
        <v>3250</v>
      </c>
      <c r="H6" s="5" t="s">
        <v>66</v>
      </c>
      <c r="I6" s="8">
        <v>120000</v>
      </c>
      <c r="J6" s="7">
        <v>0.08</v>
      </c>
      <c r="P6" s="7">
        <f>VLOOKUP($D6,$I$4:$J$7,2)</f>
        <v>0.05</v>
      </c>
      <c r="Q6" s="6">
        <f>P6*D6</f>
        <v>3250</v>
      </c>
    </row>
    <row r="7" spans="2:17" ht="15.9" x14ac:dyDescent="0.45">
      <c r="B7" s="9" t="s">
        <v>68</v>
      </c>
      <c r="C7" s="9" t="s">
        <v>67</v>
      </c>
      <c r="D7" s="8">
        <v>77000</v>
      </c>
      <c r="E7" s="13">
        <f t="shared" si="0"/>
        <v>0.05</v>
      </c>
      <c r="F7" s="32">
        <f t="shared" si="1"/>
        <v>3850</v>
      </c>
      <c r="H7" s="5" t="s">
        <v>66</v>
      </c>
      <c r="I7" s="8">
        <v>150000</v>
      </c>
      <c r="J7" s="7">
        <v>0.1</v>
      </c>
      <c r="P7" s="7">
        <f>VLOOKUP($D7,$I$4:$J$7,2)</f>
        <v>0.05</v>
      </c>
      <c r="Q7" s="6">
        <f>P7*D7</f>
        <v>3850</v>
      </c>
    </row>
    <row r="8" spans="2:17" ht="15.9" x14ac:dyDescent="0.45">
      <c r="B8" s="9" t="s">
        <v>65</v>
      </c>
      <c r="C8" s="9" t="s">
        <v>64</v>
      </c>
      <c r="D8" s="8">
        <v>45000</v>
      </c>
      <c r="E8" s="13">
        <f t="shared" si="0"/>
        <v>0</v>
      </c>
      <c r="F8" s="32">
        <f t="shared" si="1"/>
        <v>0</v>
      </c>
      <c r="P8" s="7">
        <f>VLOOKUP($D8,$I$4:$J$7,2)</f>
        <v>0</v>
      </c>
      <c r="Q8" s="6">
        <f>P8*D8</f>
        <v>0</v>
      </c>
    </row>
  </sheetData>
  <mergeCells count="2">
    <mergeCell ref="B3:C3"/>
    <mergeCell ref="H3:J3"/>
  </mergeCells>
  <conditionalFormatting sqref="E4:E8">
    <cfRule type="cellIs" dxfId="4" priority="3" operator="equal">
      <formula>VLOOKUP(D4,$I$4:$J$7,2)</formula>
    </cfRule>
  </conditionalFormatting>
  <conditionalFormatting sqref="F4:F8">
    <cfRule type="cellIs" dxfId="3" priority="2" operator="greaterThan">
      <formula>0</formula>
    </cfRule>
  </conditionalFormatting>
  <conditionalFormatting sqref="F4:F8">
    <cfRule type="cellIs" dxfId="2" priority="1" operator="equal">
      <formula>0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86B5F-57FE-4013-ACF2-C060876B3B04}">
  <dimension ref="A1:E12"/>
  <sheetViews>
    <sheetView workbookViewId="0">
      <selection activeCell="H26" sqref="H26"/>
    </sheetView>
  </sheetViews>
  <sheetFormatPr baseColWidth="10" defaultRowHeight="14.6" x14ac:dyDescent="0.4"/>
  <cols>
    <col min="5" max="5" width="18.4609375" customWidth="1"/>
  </cols>
  <sheetData>
    <row r="1" spans="1:5" ht="28.3" x14ac:dyDescent="0.75">
      <c r="A1" s="31" t="s">
        <v>93</v>
      </c>
      <c r="B1" s="30"/>
      <c r="C1" s="30"/>
      <c r="D1" s="30"/>
    </row>
    <row r="2" spans="1:5" ht="18.45" x14ac:dyDescent="0.5">
      <c r="A2" s="14"/>
      <c r="B2" s="14"/>
      <c r="C2" s="14"/>
      <c r="D2" s="14"/>
    </row>
    <row r="3" spans="1:5" ht="15.9" x14ac:dyDescent="0.45">
      <c r="A3" s="59"/>
      <c r="B3" s="59">
        <v>2019</v>
      </c>
      <c r="C3" s="59">
        <v>2020</v>
      </c>
      <c r="D3" s="59">
        <v>2021</v>
      </c>
    </row>
    <row r="4" spans="1:5" ht="15.9" x14ac:dyDescent="0.45">
      <c r="A4" s="60" t="s">
        <v>79</v>
      </c>
      <c r="B4" s="60">
        <v>450</v>
      </c>
      <c r="C4" s="60">
        <v>520</v>
      </c>
      <c r="D4" s="60">
        <v>540</v>
      </c>
    </row>
    <row r="5" spans="1:5" ht="15.9" x14ac:dyDescent="0.45">
      <c r="A5" s="61" t="s">
        <v>80</v>
      </c>
      <c r="B5" s="61">
        <v>380</v>
      </c>
      <c r="C5" s="61">
        <v>410</v>
      </c>
      <c r="D5" s="61">
        <v>420</v>
      </c>
    </row>
    <row r="6" spans="1:5" ht="15.9" x14ac:dyDescent="0.45">
      <c r="A6" s="61" t="s">
        <v>81</v>
      </c>
      <c r="B6" s="61">
        <v>300</v>
      </c>
      <c r="C6" s="61">
        <v>350</v>
      </c>
      <c r="D6" s="61">
        <v>370</v>
      </c>
    </row>
    <row r="9" spans="1:5" ht="25.75" customHeight="1" x14ac:dyDescent="0.4">
      <c r="A9" s="65" t="s">
        <v>105</v>
      </c>
      <c r="B9" s="63"/>
      <c r="C9" s="63"/>
      <c r="D9" s="63"/>
      <c r="E9" s="63"/>
    </row>
    <row r="10" spans="1:5" ht="15.9" x14ac:dyDescent="0.45">
      <c r="A10" s="64" t="s">
        <v>106</v>
      </c>
      <c r="B10" s="62"/>
      <c r="C10" s="62"/>
      <c r="D10" s="63"/>
      <c r="E10" s="63"/>
    </row>
    <row r="11" spans="1:5" ht="15.9" x14ac:dyDescent="0.45">
      <c r="A11" s="64" t="s">
        <v>107</v>
      </c>
      <c r="B11" s="62"/>
      <c r="C11" s="62"/>
      <c r="D11" s="63"/>
      <c r="E11" s="63"/>
    </row>
    <row r="12" spans="1:5" x14ac:dyDescent="0.4">
      <c r="A12" s="63"/>
      <c r="B12" s="63"/>
      <c r="C12" s="63"/>
      <c r="D12" s="63"/>
      <c r="E12" s="63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985DA-FF1F-4405-987A-CFBE425BA2D6}">
  <sheetPr>
    <tabColor rgb="FF92D050"/>
  </sheetPr>
  <dimension ref="A1:D6"/>
  <sheetViews>
    <sheetView workbookViewId="0">
      <selection activeCell="I20" sqref="I20"/>
    </sheetView>
  </sheetViews>
  <sheetFormatPr baseColWidth="10" defaultRowHeight="14.6" x14ac:dyDescent="0.4"/>
  <sheetData>
    <row r="1" spans="1:4" ht="28.3" x14ac:dyDescent="0.75">
      <c r="A1" s="31" t="s">
        <v>93</v>
      </c>
      <c r="B1" s="30"/>
      <c r="C1" s="30"/>
      <c r="D1" s="30"/>
    </row>
    <row r="2" spans="1:4" ht="18.45" x14ac:dyDescent="0.5">
      <c r="A2" s="14"/>
      <c r="B2" s="14"/>
      <c r="C2" s="14"/>
      <c r="D2" s="14"/>
    </row>
    <row r="3" spans="1:4" ht="18.45" x14ac:dyDescent="0.5">
      <c r="A3" s="17"/>
      <c r="B3" s="17">
        <v>2019</v>
      </c>
      <c r="C3" s="17">
        <v>2020</v>
      </c>
      <c r="D3" s="17">
        <v>2021</v>
      </c>
    </row>
    <row r="4" spans="1:4" ht="18.45" x14ac:dyDescent="0.5">
      <c r="A4" s="15" t="s">
        <v>79</v>
      </c>
      <c r="B4" s="15">
        <v>450</v>
      </c>
      <c r="C4" s="15">
        <v>520</v>
      </c>
      <c r="D4" s="15">
        <v>540</v>
      </c>
    </row>
    <row r="5" spans="1:4" ht="18.45" x14ac:dyDescent="0.5">
      <c r="A5" s="16" t="s">
        <v>80</v>
      </c>
      <c r="B5" s="16">
        <v>380</v>
      </c>
      <c r="C5" s="16">
        <v>410</v>
      </c>
      <c r="D5" s="16">
        <v>420</v>
      </c>
    </row>
    <row r="6" spans="1:4" ht="18.45" x14ac:dyDescent="0.5">
      <c r="A6" s="16" t="s">
        <v>81</v>
      </c>
      <c r="B6" s="16">
        <v>300</v>
      </c>
      <c r="C6" s="16">
        <v>350</v>
      </c>
      <c r="D6" s="16">
        <v>370</v>
      </c>
    </row>
  </sheetData>
  <conditionalFormatting sqref="B4:D6">
    <cfRule type="cellIs" dxfId="1" priority="1" operator="lessThan">
      <formula>400</formula>
    </cfRule>
    <cfRule type="cellIs" dxfId="0" priority="2" operator="greaterThan">
      <formula>400</formula>
    </cfRule>
  </conditionalFormatting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Verein</vt:lpstr>
      <vt:lpstr>Verein (1)</vt:lpstr>
      <vt:lpstr>Verein L</vt:lpstr>
      <vt:lpstr>Umsatz</vt:lpstr>
      <vt:lpstr>Umsatz (2)</vt:lpstr>
      <vt:lpstr>Umsatz (3)</vt:lpstr>
      <vt:lpstr>Umsatz L</vt:lpstr>
      <vt:lpstr>Filialen</vt:lpstr>
      <vt:lpstr>Filialen 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Alois Klotz</cp:lastModifiedBy>
  <dcterms:created xsi:type="dcterms:W3CDTF">2022-02-28T16:14:03Z</dcterms:created>
  <dcterms:modified xsi:type="dcterms:W3CDTF">2023-03-21T17:10:27Z</dcterms:modified>
</cp:coreProperties>
</file>