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asy4me-my.sharepoint.com/personal/office_easy4me_onmicrosoft_com/Documents/FTP/easy4me.info/workfiles/m4/"/>
    </mc:Choice>
  </mc:AlternateContent>
  <xr:revisionPtr revIDLastSave="1" documentId="8_{E8F94F96-0497-4D35-A5CC-455BCF85A343}" xr6:coauthVersionLast="47" xr6:coauthVersionMax="47" xr10:uidLastSave="{E9C8DE6D-1EE9-4033-8B79-2D3E59AEE207}"/>
  <bookViews>
    <workbookView xWindow="28680" yWindow="-120" windowWidth="38640" windowHeight="21120" xr2:uid="{0C7E999E-D152-4384-8C22-3F044641FBF4}"/>
  </bookViews>
  <sheets>
    <sheet name="Start" sheetId="6" r:id="rId1"/>
    <sheet name="1" sheetId="3" r:id="rId2"/>
    <sheet name="1 L" sheetId="7" r:id="rId3"/>
    <sheet name="2" sheetId="2" r:id="rId4"/>
    <sheet name="2 L" sheetId="8" r:id="rId5"/>
    <sheet name="3" sheetId="1" r:id="rId6"/>
    <sheet name="3 L" sheetId="9" r:id="rId7"/>
    <sheet name="4" sheetId="4" r:id="rId8"/>
    <sheet name="4 L" sheetId="10" r:id="rId9"/>
    <sheet name="5" sheetId="5" r:id="rId10"/>
    <sheet name="5 L" sheetId="11" r:id="rId11"/>
    <sheet name="6" sheetId="16" r:id="rId12"/>
    <sheet name="6 L" sheetId="17" r:id="rId13"/>
    <sheet name="7" sheetId="18" r:id="rId14"/>
    <sheet name="7 L" sheetId="19" r:id="rId15"/>
    <sheet name="8 " sheetId="20" r:id="rId16"/>
    <sheet name="8  L" sheetId="21" r:id="rId17"/>
    <sheet name="9" sheetId="22" r:id="rId18"/>
    <sheet name="9 L" sheetId="24" r:id="rId19"/>
    <sheet name="10" sheetId="12" r:id="rId20"/>
  </sheets>
  <externalReferences>
    <externalReference r:id="rId21"/>
    <externalReference r:id="rId22"/>
    <externalReference r:id="rId23"/>
  </externalReferences>
  <definedNames>
    <definedName name="_f408d64f_STF_Dekoration_1_CN1" localSheetId="17">#REF!</definedName>
    <definedName name="_f408d64f_STF_Dekoration_1_CN1" localSheetId="18">#REF!</definedName>
    <definedName name="_f408d64f_STF_Dekoration_1_CN1">#REF!</definedName>
    <definedName name="_f408d64f_STF_Fuss_1_CN1">#REF!</definedName>
    <definedName name="_f408d64f_STF_Koerper_1_CN1">#REF!</definedName>
    <definedName name="_f408d64f_STF_Tabellenkopf_1_CN1">#REF!</definedName>
    <definedName name="_f408d64f_STF_Titel_1_CN1">#REF!</definedName>
    <definedName name="_f408d64f_STF_Vorspalte_1_CN1">#REF!</definedName>
    <definedName name="ergebnis" localSheetId="17">[3]Start!#REF!</definedName>
    <definedName name="ergebnis" localSheetId="18">[3]Start!#REF!</definedName>
    <definedName name="ergebnis">[1]Start!#REF!</definedName>
    <definedName name="Gehezu" localSheetId="17">'[3]36'!$B$75:$B$77</definedName>
    <definedName name="Gehezu" localSheetId="18">'[3]36'!$B$75:$B$77</definedName>
    <definedName name="Gehezu">'[1]36'!$B$75:$B$77</definedName>
    <definedName name="GehezuTastenk" localSheetId="17">'[3]36'!$B$79:$B$81</definedName>
    <definedName name="GehezuTastenk" localSheetId="18">'[3]36'!$B$79:$B$81</definedName>
    <definedName name="GehezuTastenk">'[1]36'!$B$79:$B$81</definedName>
    <definedName name="Haushaltsbuch" localSheetId="17">#REF!</definedName>
    <definedName name="Haushaltsbuch" localSheetId="18">#REF!</definedName>
    <definedName name="Haushaltsbuch">#REF!</definedName>
    <definedName name="Prozent1" localSheetId="17">'9'!$J$1</definedName>
    <definedName name="Prozent1" localSheetId="18">'9 L'!$J$1</definedName>
    <definedName name="Prozent1">#REF!</definedName>
    <definedName name="Prozent2" localSheetId="17">'9'!$J$2</definedName>
    <definedName name="Prozent2" localSheetId="18">'9 L'!$J$2</definedName>
    <definedName name="Prozent2">#REF!</definedName>
    <definedName name="Tabelle" localSheetId="17">'[3]36'!$B$83:$B$85</definedName>
    <definedName name="Tabelle" localSheetId="18">'[3]36'!$B$83:$B$85</definedName>
    <definedName name="Tabelle">'[1]36'!$B$83:$B$85</definedName>
    <definedName name="test" localSheetId="17">#REF!</definedName>
    <definedName name="test" localSheetId="18">#REF!</definedName>
    <definedName name="test">#REF!</definedName>
    <definedName name="test2" localSheetId="17">#REF!</definedName>
    <definedName name="test2" localSheetId="18">#REF!</definedName>
    <definedName name="test2">#REF!</definedName>
    <definedName name="test3" localSheetId="17">#REF!</definedName>
    <definedName name="test3" localSheetId="18">#REF!</definedName>
    <definedName name="test3">#REF!</definedName>
    <definedName name="ZelleA1" localSheetId="17">'[3]36'!$B$71:$B$73</definedName>
    <definedName name="ZelleA1" localSheetId="18">'[3]36'!$B$71:$B$73</definedName>
    <definedName name="ZelleA1">'[1]36'!$B$71:$B$73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24" l="1"/>
  <c r="F9" i="24"/>
  <c r="F8" i="24"/>
  <c r="F7" i="24"/>
  <c r="F13" i="24" s="1"/>
  <c r="G9" i="24" s="1"/>
  <c r="F6" i="24"/>
  <c r="F10" i="22"/>
  <c r="F9" i="22"/>
  <c r="F8" i="22"/>
  <c r="F7" i="22"/>
  <c r="F6" i="22"/>
  <c r="F13" i="22" s="1"/>
  <c r="G6" i="24" l="1"/>
  <c r="G8" i="24"/>
  <c r="G10" i="24"/>
  <c r="G7" i="24"/>
  <c r="G6" i="22"/>
  <c r="G10" i="22"/>
  <c r="G9" i="22"/>
  <c r="G7" i="22"/>
  <c r="G8" i="22"/>
  <c r="C5" i="17"/>
  <c r="C6" i="17"/>
  <c r="C7" i="17"/>
  <c r="C4" i="17"/>
  <c r="I4" i="9" l="1"/>
  <c r="H55" i="8"/>
  <c r="H52" i="8"/>
  <c r="H46" i="8"/>
  <c r="H34" i="8"/>
  <c r="H6" i="8" s="1"/>
  <c r="L8" i="8"/>
  <c r="H55" i="2"/>
  <c r="H52" i="2"/>
  <c r="H46" i="2"/>
  <c r="H34" i="2"/>
  <c r="L8" i="2"/>
  <c r="H6" i="2"/>
  <c r="I4" i="1"/>
</calcChain>
</file>

<file path=xl/sharedStrings.xml><?xml version="1.0" encoding="utf-8"?>
<sst xmlns="http://schemas.openxmlformats.org/spreadsheetml/2006/main" count="2984" uniqueCount="926">
  <si>
    <t>Kontrolle:</t>
  </si>
  <si>
    <r>
      <t xml:space="preserve">Sortiere die Tabelle </t>
    </r>
    <r>
      <rPr>
        <b/>
        <sz val="12"/>
        <rFont val="Calibri"/>
        <family val="2"/>
        <scheme val="minor"/>
      </rPr>
      <t>aufsteigend nach Land</t>
    </r>
  </si>
  <si>
    <t>Gut gemacht!</t>
  </si>
  <si>
    <t>Kontaktperson</t>
  </si>
  <si>
    <t>Strasse</t>
  </si>
  <si>
    <t>Ort</t>
  </si>
  <si>
    <t>PLZ</t>
  </si>
  <si>
    <t>Land</t>
  </si>
  <si>
    <t xml:space="preserve">Sebastian  Franz </t>
  </si>
  <si>
    <t xml:space="preserve">Hofer Str. 15 A </t>
  </si>
  <si>
    <t>Linköping</t>
  </si>
  <si>
    <t>Schweden</t>
  </si>
  <si>
    <t xml:space="preserve">Bernd  Kathol </t>
  </si>
  <si>
    <t xml:space="preserve">Schönfließer Str. 2 </t>
  </si>
  <si>
    <t>Charleroi</t>
  </si>
  <si>
    <t>Belgien</t>
  </si>
  <si>
    <t xml:space="preserve">Veit  Zschieppang </t>
  </si>
  <si>
    <t xml:space="preserve">Kampstraße 21B </t>
  </si>
  <si>
    <t>Stuttgart</t>
  </si>
  <si>
    <t>D</t>
  </si>
  <si>
    <t>BRD</t>
  </si>
  <si>
    <t xml:space="preserve">Marcus  Meseberg </t>
  </si>
  <si>
    <t xml:space="preserve">Vogelgesang 14 </t>
  </si>
  <si>
    <t>Harrogate</t>
  </si>
  <si>
    <t>Großbritannien</t>
  </si>
  <si>
    <t xml:space="preserve">Marian  Kretschmann </t>
  </si>
  <si>
    <t xml:space="preserve">Diehloer Str. 41 </t>
  </si>
  <si>
    <t>London</t>
  </si>
  <si>
    <t xml:space="preserve">Ralph  Janßen </t>
  </si>
  <si>
    <t xml:space="preserve">Meierskamp 37 </t>
  </si>
  <si>
    <t>Svenstavik</t>
  </si>
  <si>
    <t xml:space="preserve">Steffen  Andrä </t>
  </si>
  <si>
    <t xml:space="preserve">Reinharzer Str.25 </t>
  </si>
  <si>
    <t>Madrid</t>
  </si>
  <si>
    <t>Spanien</t>
  </si>
  <si>
    <t xml:space="preserve">Fabian  Kunath </t>
  </si>
  <si>
    <t xml:space="preserve">Albert-Einstein-Strasse30 </t>
  </si>
  <si>
    <t>Aachen</t>
  </si>
  <si>
    <t xml:space="preserve">Johannes  Hegewald </t>
  </si>
  <si>
    <t xml:space="preserve">Erich- Weinert- Straße 8 </t>
  </si>
  <si>
    <t>Kobenhavn</t>
  </si>
  <si>
    <t>Dänemark</t>
  </si>
  <si>
    <t xml:space="preserve">Nick  Schmidt </t>
  </si>
  <si>
    <t xml:space="preserve">Grabenweg 6 </t>
  </si>
  <si>
    <t>Helsinki</t>
  </si>
  <si>
    <t>Finnland</t>
  </si>
  <si>
    <t xml:space="preserve">Timo  Ziebarth </t>
  </si>
  <si>
    <t xml:space="preserve">Hardenbergstraße.3 </t>
  </si>
  <si>
    <t>Brescia</t>
  </si>
  <si>
    <t>Italien</t>
  </si>
  <si>
    <t xml:space="preserve">Manuel  Wagner </t>
  </si>
  <si>
    <t xml:space="preserve">Luisenstr.5 </t>
  </si>
  <si>
    <t>Stavern</t>
  </si>
  <si>
    <t>Norwegen</t>
  </si>
  <si>
    <t xml:space="preserve">Falk  Thormann </t>
  </si>
  <si>
    <t xml:space="preserve">Abt-Denzel-Weg 10 </t>
  </si>
  <si>
    <t>Frösön</t>
  </si>
  <si>
    <t xml:space="preserve">Anne  Wicke </t>
  </si>
  <si>
    <t xml:space="preserve">Freiligrathstraße 11 </t>
  </si>
  <si>
    <t>Maierling</t>
  </si>
  <si>
    <t xml:space="preserve">Peter  Polic </t>
  </si>
  <si>
    <t xml:space="preserve">Nazorovo Setaliste 12 </t>
  </si>
  <si>
    <t>Seattle</t>
  </si>
  <si>
    <t>USA</t>
  </si>
  <si>
    <t xml:space="preserve">Stefanie  Völkner </t>
  </si>
  <si>
    <t xml:space="preserve">Auf Den Gleichen 8 </t>
  </si>
  <si>
    <t>Köln</t>
  </si>
  <si>
    <t xml:space="preserve">Markus  Busse </t>
  </si>
  <si>
    <t xml:space="preserve">Birkenallee 5 </t>
  </si>
  <si>
    <t>Mannheim</t>
  </si>
  <si>
    <t xml:space="preserve">Melanie  Walter </t>
  </si>
  <si>
    <t xml:space="preserve">Curslacker Deich 263 </t>
  </si>
  <si>
    <t>Marseille</t>
  </si>
  <si>
    <t>Frankreich</t>
  </si>
  <si>
    <t xml:space="preserve">Michael  Jurentschk </t>
  </si>
  <si>
    <t xml:space="preserve">Steinweiden Str. 13 </t>
  </si>
  <si>
    <t>Paris</t>
  </si>
  <si>
    <t xml:space="preserve">Christoph  Manderla </t>
  </si>
  <si>
    <t xml:space="preserve">Weinbergstr.9 </t>
  </si>
  <si>
    <t>Verona</t>
  </si>
  <si>
    <t xml:space="preserve">Martin  Straub </t>
  </si>
  <si>
    <t xml:space="preserve">Haidstraße 3 </t>
  </si>
  <si>
    <t>Luleå</t>
  </si>
  <si>
    <t xml:space="preserve">Damian  Neubauer </t>
  </si>
  <si>
    <t xml:space="preserve">Robert-Koch Str.27 </t>
  </si>
  <si>
    <t>Montréal</t>
  </si>
  <si>
    <t>Kanada</t>
  </si>
  <si>
    <t xml:space="preserve">Kai Benjamin  Larsen </t>
  </si>
  <si>
    <t xml:space="preserve">Untermühlstrasse 37 </t>
  </si>
  <si>
    <t>Vancouver</t>
  </si>
  <si>
    <t xml:space="preserve">Timur  Kirchhöfer </t>
  </si>
  <si>
    <t xml:space="preserve">Kantstr. 37 </t>
  </si>
  <si>
    <t>Butte</t>
  </si>
  <si>
    <t xml:space="preserve">Sven  Ludwig </t>
  </si>
  <si>
    <t xml:space="preserve">Hammerweg 4E </t>
  </si>
  <si>
    <t>Leipzig</t>
  </si>
  <si>
    <t xml:space="preserve">Jörg  Köhler </t>
  </si>
  <si>
    <t xml:space="preserve">Von Hoff-Str 31 </t>
  </si>
  <si>
    <t xml:space="preserve">Christoph  Block </t>
  </si>
  <si>
    <t xml:space="preserve">Eichergasse 15 </t>
  </si>
  <si>
    <t>München</t>
  </si>
  <si>
    <t xml:space="preserve">Moritz  Moosmüller </t>
  </si>
  <si>
    <t xml:space="preserve">Schlossstraße 56 </t>
  </si>
  <si>
    <t xml:space="preserve">Kräutlein  Holger </t>
  </si>
  <si>
    <t xml:space="preserve">Marxer Hauptstraße.10 </t>
  </si>
  <si>
    <t>Strasbourg</t>
  </si>
  <si>
    <t xml:space="preserve">Thomas  Wagner </t>
  </si>
  <si>
    <t xml:space="preserve">Oberstraße/16 </t>
  </si>
  <si>
    <t>Bergamo</t>
  </si>
  <si>
    <t xml:space="preserve">Stefan  Herudek </t>
  </si>
  <si>
    <t xml:space="preserve">Ringstr 14 </t>
  </si>
  <si>
    <t>Barcelona</t>
  </si>
  <si>
    <t xml:space="preserve">Thomas  Schläfer </t>
  </si>
  <si>
    <t xml:space="preserve">Fuchssteig 2 </t>
  </si>
  <si>
    <t>Walla Walla</t>
  </si>
  <si>
    <t xml:space="preserve">Timo  Neitzke </t>
  </si>
  <si>
    <t xml:space="preserve">Mühlhofstr. 7 </t>
  </si>
  <si>
    <t>Münster</t>
  </si>
  <si>
    <t xml:space="preserve">Janina  Wege </t>
  </si>
  <si>
    <t xml:space="preserve">Rudolf - Breitscheidstr. 1 </t>
  </si>
  <si>
    <t>Nantes</t>
  </si>
  <si>
    <t xml:space="preserve">Andreas  Schädlich </t>
  </si>
  <si>
    <t xml:space="preserve">Pestalozzistraße 1 </t>
  </si>
  <si>
    <t>Napoli</t>
  </si>
  <si>
    <t xml:space="preserve">Martin  Schütz </t>
  </si>
  <si>
    <t xml:space="preserve">Waldstr. 9 </t>
  </si>
  <si>
    <t xml:space="preserve">Sebastian  Michelmann </t>
  </si>
  <si>
    <t xml:space="preserve">Glück-Auf-Strasse 13 </t>
  </si>
  <si>
    <t>Reggio Emili</t>
  </si>
  <si>
    <t xml:space="preserve">Erik  Brüning </t>
  </si>
  <si>
    <t xml:space="preserve">Dorfstraße 39 </t>
  </si>
  <si>
    <t xml:space="preserve">Margit  Heller </t>
  </si>
  <si>
    <t xml:space="preserve">Dorfstr. 13 </t>
  </si>
  <si>
    <t>Lille</t>
  </si>
  <si>
    <t xml:space="preserve">Alexander  Taudus </t>
  </si>
  <si>
    <t xml:space="preserve">Feldbergweg 21 </t>
  </si>
  <si>
    <t>Albuquerque</t>
  </si>
  <si>
    <t xml:space="preserve">Marc  Recktenwald </t>
  </si>
  <si>
    <t xml:space="preserve">Dillingerstr.46 </t>
  </si>
  <si>
    <t>Anchorage</t>
  </si>
  <si>
    <t xml:space="preserve">Daniel  Turner </t>
  </si>
  <si>
    <t xml:space="preserve">Bischof-Ulrich-Str.16 </t>
  </si>
  <si>
    <t xml:space="preserve">Eric  Sallie </t>
  </si>
  <si>
    <t xml:space="preserve">Teichstraße 20A </t>
  </si>
  <si>
    <t>Århus</t>
  </si>
  <si>
    <t xml:space="preserve">Marco  Rabe </t>
  </si>
  <si>
    <t xml:space="preserve">Rastenburgerstr.1 </t>
  </si>
  <si>
    <t>Harmony  Maier</t>
  </si>
  <si>
    <t xml:space="preserve">2440 Jericho Dr </t>
  </si>
  <si>
    <t>Sevenoaks</t>
  </si>
  <si>
    <t xml:space="preserve">Jan  Hoffmann </t>
  </si>
  <si>
    <t xml:space="preserve">Sächsischer-Ring 27 </t>
  </si>
  <si>
    <t>Graz</t>
  </si>
  <si>
    <t>Österreich</t>
  </si>
  <si>
    <t xml:space="preserve">Peter  Schüler </t>
  </si>
  <si>
    <t xml:space="preserve">Willy-Brandt-Str.15 </t>
  </si>
  <si>
    <t>Genève</t>
  </si>
  <si>
    <t>Schweiz</t>
  </si>
  <si>
    <t>Rene Maierbeer</t>
  </si>
  <si>
    <t xml:space="preserve">Juri-Gagarin-Straße 32 </t>
  </si>
  <si>
    <t>Lander</t>
  </si>
  <si>
    <t xml:space="preserve">Steve  Cunaeus </t>
  </si>
  <si>
    <t xml:space="preserve">Franz-Mehring-Straße 28 </t>
  </si>
  <si>
    <t>Portland</t>
  </si>
  <si>
    <t xml:space="preserve">Georg  Berrewitz </t>
  </si>
  <si>
    <t xml:space="preserve">Pf 1112 </t>
  </si>
  <si>
    <t>Toulouse</t>
  </si>
  <si>
    <t xml:space="preserve">Danny  Scheuermann </t>
  </si>
  <si>
    <t xml:space="preserve">Im Schießgarten 1 </t>
  </si>
  <si>
    <t>Täby</t>
  </si>
  <si>
    <t xml:space="preserve">Stefan  Dirks </t>
  </si>
  <si>
    <t xml:space="preserve">Niebelungenring 17 </t>
  </si>
  <si>
    <t>Berlin</t>
  </si>
  <si>
    <t xml:space="preserve">Sandra  Trodler </t>
  </si>
  <si>
    <t xml:space="preserve">Schillstraße 23 </t>
  </si>
  <si>
    <t>Frankfurt a.</t>
  </si>
  <si>
    <t xml:space="preserve">Schiffer  Benjamin </t>
  </si>
  <si>
    <t xml:space="preserve">Frankenstrasse 9 </t>
  </si>
  <si>
    <t>Versailles</t>
  </si>
  <si>
    <t xml:space="preserve">Heiko  Richter </t>
  </si>
  <si>
    <t xml:space="preserve">Radebergerstr.27 </t>
  </si>
  <si>
    <t>Colchester</t>
  </si>
  <si>
    <t xml:space="preserve">Kai  Rorarius </t>
  </si>
  <si>
    <t xml:space="preserve">Leipzigerstraße 31 </t>
  </si>
  <si>
    <t xml:space="preserve">Peter  Pfeiffer </t>
  </si>
  <si>
    <t xml:space="preserve">Eisenstraße 3 </t>
  </si>
  <si>
    <t>Milano</t>
  </si>
  <si>
    <t xml:space="preserve">Jens  Patzelt </t>
  </si>
  <si>
    <t xml:space="preserve">Dorstener Straße 484 </t>
  </si>
  <si>
    <t>Mayerling</t>
  </si>
  <si>
    <t xml:space="preserve">Florian  Miehe </t>
  </si>
  <si>
    <t xml:space="preserve">Otto-Baer.Str.11 </t>
  </si>
  <si>
    <t>Salzburg</t>
  </si>
  <si>
    <t xml:space="preserve">Nicole  Deicke </t>
  </si>
  <si>
    <t xml:space="preserve">Calvörderstr. 5 </t>
  </si>
  <si>
    <t>Lisboa</t>
  </si>
  <si>
    <t>Portugal</t>
  </si>
  <si>
    <t xml:space="preserve">Carolin  Franzus </t>
  </si>
  <si>
    <t xml:space="preserve">Rosa-Luxemburg Straße 4 </t>
  </si>
  <si>
    <t>Boise</t>
  </si>
  <si>
    <t xml:space="preserve">Daniel  Zwick </t>
  </si>
  <si>
    <t xml:space="preserve">Dörpfeldstr.20 </t>
  </si>
  <si>
    <t>Elgin</t>
  </si>
  <si>
    <t xml:space="preserve">Dennis  Maurans </t>
  </si>
  <si>
    <t xml:space="preserve">Hörenweg 2A </t>
  </si>
  <si>
    <t>Tacoma</t>
  </si>
  <si>
    <r>
      <t xml:space="preserve">Markiere die </t>
    </r>
    <r>
      <rPr>
        <b/>
        <i/>
        <sz val="11"/>
        <color theme="4" tint="-0.249977111117893"/>
        <rFont val="Calibri"/>
        <family val="2"/>
        <scheme val="minor"/>
      </rPr>
      <t>Spalte A</t>
    </r>
    <r>
      <rPr>
        <i/>
        <sz val="11"/>
        <color theme="4" tint="-0.249977111117893"/>
        <rFont val="Calibri"/>
        <family val="2"/>
        <scheme val="minor"/>
      </rPr>
      <t xml:space="preserve"> durch einen Klick auf das </t>
    </r>
    <r>
      <rPr>
        <b/>
        <i/>
        <sz val="11"/>
        <color theme="4" tint="-0.249977111117893"/>
        <rFont val="Calibri"/>
        <family val="2"/>
        <scheme val="minor"/>
      </rPr>
      <t>A</t>
    </r>
    <r>
      <rPr>
        <i/>
        <sz val="11"/>
        <color theme="4" tint="-0.249977111117893"/>
        <rFont val="Calibri"/>
        <family val="2"/>
        <scheme val="minor"/>
      </rPr>
      <t xml:space="preserve"> in der Spaltenbezeichnung!</t>
    </r>
  </si>
  <si>
    <t>andere Sp.</t>
  </si>
  <si>
    <t>Deutschland</t>
  </si>
  <si>
    <t>Christoph  Maierling</t>
  </si>
  <si>
    <t>Johann Maierhofer</t>
  </si>
  <si>
    <t>Rudolfweg 6</t>
  </si>
  <si>
    <t>Rudolfinergasse 7</t>
  </si>
  <si>
    <r>
      <t xml:space="preserve">Sortiere die Tabelle </t>
    </r>
    <r>
      <rPr>
        <b/>
        <sz val="12"/>
        <rFont val="Calibri"/>
        <family val="2"/>
        <scheme val="minor"/>
      </rPr>
      <t>aufsteigend nach Name</t>
    </r>
    <r>
      <rPr>
        <sz val="12"/>
        <rFont val="Calibri"/>
        <family val="2"/>
        <scheme val="minor"/>
      </rPr>
      <t>!</t>
    </r>
  </si>
  <si>
    <t>Vorname</t>
  </si>
  <si>
    <t>Name</t>
  </si>
  <si>
    <t xml:space="preserve">Straße   </t>
  </si>
  <si>
    <t xml:space="preserve">Sebastian </t>
  </si>
  <si>
    <t xml:space="preserve">Kopetzky </t>
  </si>
  <si>
    <t>Köditz</t>
  </si>
  <si>
    <t xml:space="preserve">Bernd </t>
  </si>
  <si>
    <t xml:space="preserve">Maitre </t>
  </si>
  <si>
    <t xml:space="preserve">Veit </t>
  </si>
  <si>
    <t xml:space="preserve">Weise </t>
  </si>
  <si>
    <t>Bergneustadt</t>
  </si>
  <si>
    <t xml:space="preserve">Marcus </t>
  </si>
  <si>
    <t xml:space="preserve">Gehrmann </t>
  </si>
  <si>
    <t>Angern</t>
  </si>
  <si>
    <t xml:space="preserve">Marian </t>
  </si>
  <si>
    <t xml:space="preserve">Linde </t>
  </si>
  <si>
    <t>Eisenhüttenstadt</t>
  </si>
  <si>
    <t xml:space="preserve">Ralph </t>
  </si>
  <si>
    <t xml:space="preserve">Oberhofer </t>
  </si>
  <si>
    <t>Langewehe</t>
  </si>
  <si>
    <t xml:space="preserve">Steffen </t>
  </si>
  <si>
    <t xml:space="preserve">Helmecke </t>
  </si>
  <si>
    <t>Bad Düben</t>
  </si>
  <si>
    <t xml:space="preserve">Fabian </t>
  </si>
  <si>
    <t xml:space="preserve">Janßen </t>
  </si>
  <si>
    <t>Stockelsdoorf</t>
  </si>
  <si>
    <t xml:space="preserve">Johannes </t>
  </si>
  <si>
    <t xml:space="preserve">Wagner </t>
  </si>
  <si>
    <t>Pretzschendorf</t>
  </si>
  <si>
    <t xml:space="preserve">Nick </t>
  </si>
  <si>
    <t xml:space="preserve">Stöcker </t>
  </si>
  <si>
    <t>Oberrot</t>
  </si>
  <si>
    <t xml:space="preserve">Timo </t>
  </si>
  <si>
    <t xml:space="preserve">Berger </t>
  </si>
  <si>
    <t>Gelsenkirchen</t>
  </si>
  <si>
    <t xml:space="preserve">Manuel </t>
  </si>
  <si>
    <t xml:space="preserve">Jarvers </t>
  </si>
  <si>
    <t>Burgsolms</t>
  </si>
  <si>
    <t xml:space="preserve">Falk </t>
  </si>
  <si>
    <t xml:space="preserve">Friedrich </t>
  </si>
  <si>
    <t>Untersulmetingen</t>
  </si>
  <si>
    <t xml:space="preserve">Anne </t>
  </si>
  <si>
    <t xml:space="preserve">Klostereit </t>
  </si>
  <si>
    <t>Zwickau</t>
  </si>
  <si>
    <t xml:space="preserve">Peter </t>
  </si>
  <si>
    <t xml:space="preserve">Kulke </t>
  </si>
  <si>
    <t>Kraljevica</t>
  </si>
  <si>
    <t xml:space="preserve">Stefanie </t>
  </si>
  <si>
    <t xml:space="preserve">Schuenemnn </t>
  </si>
  <si>
    <t>Hachenburg</t>
  </si>
  <si>
    <t xml:space="preserve">Markus </t>
  </si>
  <si>
    <t xml:space="preserve">Aehle </t>
  </si>
  <si>
    <t>Langenhagen</t>
  </si>
  <si>
    <t xml:space="preserve">Melanie </t>
  </si>
  <si>
    <t xml:space="preserve">Jakobi </t>
  </si>
  <si>
    <t>Hamburg</t>
  </si>
  <si>
    <t xml:space="preserve">Michael </t>
  </si>
  <si>
    <t xml:space="preserve">Müller </t>
  </si>
  <si>
    <t>Schleching</t>
  </si>
  <si>
    <t xml:space="preserve">Christoph </t>
  </si>
  <si>
    <t xml:space="preserve">Ruzafa </t>
  </si>
  <si>
    <t>Nieder-Olm</t>
  </si>
  <si>
    <t xml:space="preserve">Martin </t>
  </si>
  <si>
    <t xml:space="preserve">Went </t>
  </si>
  <si>
    <t>Bessenbach</t>
  </si>
  <si>
    <t xml:space="preserve">Damian </t>
  </si>
  <si>
    <t xml:space="preserve">Ranft </t>
  </si>
  <si>
    <t>Kaarst</t>
  </si>
  <si>
    <t xml:space="preserve">Kai Benjamin </t>
  </si>
  <si>
    <t xml:space="preserve">Franke </t>
  </si>
  <si>
    <t>Welzheim</t>
  </si>
  <si>
    <t xml:space="preserve">Timur </t>
  </si>
  <si>
    <t xml:space="preserve">Nothnagel </t>
  </si>
  <si>
    <t>Oftersheim</t>
  </si>
  <si>
    <t xml:space="preserve">Sven </t>
  </si>
  <si>
    <t>Wolniak</t>
  </si>
  <si>
    <t>Hadamar</t>
  </si>
  <si>
    <t xml:space="preserve">Jörg </t>
  </si>
  <si>
    <t xml:space="preserve">Matschke </t>
  </si>
  <si>
    <t>Gotha</t>
  </si>
  <si>
    <t xml:space="preserve">Menzel </t>
  </si>
  <si>
    <t>Münzenberg</t>
  </si>
  <si>
    <t xml:space="preserve">Moritz </t>
  </si>
  <si>
    <t xml:space="preserve">Pierre </t>
  </si>
  <si>
    <t>Seeheim</t>
  </si>
  <si>
    <t xml:space="preserve">Kräutlein </t>
  </si>
  <si>
    <t xml:space="preserve">Dietzel </t>
  </si>
  <si>
    <t>Friedeburg Marx</t>
  </si>
  <si>
    <t xml:space="preserve">Thomas </t>
  </si>
  <si>
    <t xml:space="preserve">Kreißig </t>
  </si>
  <si>
    <t xml:space="preserve">Stefan </t>
  </si>
  <si>
    <t xml:space="preserve">Luding </t>
  </si>
  <si>
    <t>Orscholz</t>
  </si>
  <si>
    <t xml:space="preserve">Rudolph </t>
  </si>
  <si>
    <t>Kelsterbach</t>
  </si>
  <si>
    <t xml:space="preserve">Winkler </t>
  </si>
  <si>
    <t>Klein Ammensleben</t>
  </si>
  <si>
    <t xml:space="preserve">Janina </t>
  </si>
  <si>
    <t xml:space="preserve">Paulick </t>
  </si>
  <si>
    <t>Ludwigsfelde</t>
  </si>
  <si>
    <t xml:space="preserve">Andreas </t>
  </si>
  <si>
    <t xml:space="preserve">Baum </t>
  </si>
  <si>
    <t>Colditz</t>
  </si>
  <si>
    <t xml:space="preserve">Gaebel </t>
  </si>
  <si>
    <t>Großdubrau</t>
  </si>
  <si>
    <t xml:space="preserve">Gerstner </t>
  </si>
  <si>
    <t>Nentershausen</t>
  </si>
  <si>
    <t xml:space="preserve">Erik </t>
  </si>
  <si>
    <t xml:space="preserve">Mohr </t>
  </si>
  <si>
    <t>Gottberg</t>
  </si>
  <si>
    <t xml:space="preserve">Margit </t>
  </si>
  <si>
    <t xml:space="preserve">Schestak </t>
  </si>
  <si>
    <t>Sachau</t>
  </si>
  <si>
    <t xml:space="preserve">Alexander </t>
  </si>
  <si>
    <t xml:space="preserve">Petter </t>
  </si>
  <si>
    <t>Villingen-Schwenningen</t>
  </si>
  <si>
    <t xml:space="preserve">Marc </t>
  </si>
  <si>
    <t xml:space="preserve">Schöndorfer </t>
  </si>
  <si>
    <t>Lebach</t>
  </si>
  <si>
    <t xml:space="preserve">Daniel </t>
  </si>
  <si>
    <t xml:space="preserve">Schomburg </t>
  </si>
  <si>
    <t>Großaitingen</t>
  </si>
  <si>
    <t xml:space="preserve">Eric </t>
  </si>
  <si>
    <t xml:space="preserve">Tritt </t>
  </si>
  <si>
    <t>Bach</t>
  </si>
  <si>
    <t xml:space="preserve">Marco </t>
  </si>
  <si>
    <t xml:space="preserve">Trottnow </t>
  </si>
  <si>
    <t>Wesel</t>
  </si>
  <si>
    <t xml:space="preserve">Harmony </t>
  </si>
  <si>
    <t xml:space="preserve">Eberle </t>
  </si>
  <si>
    <t>Harrisburg</t>
  </si>
  <si>
    <t xml:space="preserve">Jan </t>
  </si>
  <si>
    <t xml:space="preserve">Kramer </t>
  </si>
  <si>
    <t>Guben</t>
  </si>
  <si>
    <t xml:space="preserve">Steinhöfel </t>
  </si>
  <si>
    <t>Cottbus</t>
  </si>
  <si>
    <t xml:space="preserve">Rene´ </t>
  </si>
  <si>
    <t xml:space="preserve">Krause </t>
  </si>
  <si>
    <t>Pirna</t>
  </si>
  <si>
    <t xml:space="preserve">Steve </t>
  </si>
  <si>
    <t xml:space="preserve">Stiewe </t>
  </si>
  <si>
    <t>Hettstedt</t>
  </si>
  <si>
    <t xml:space="preserve">Georg </t>
  </si>
  <si>
    <t xml:space="preserve">Leuschner </t>
  </si>
  <si>
    <t>Wilnsdorf</t>
  </si>
  <si>
    <t xml:space="preserve">Danny </t>
  </si>
  <si>
    <t xml:space="preserve">Noppe </t>
  </si>
  <si>
    <t>Katzweiler</t>
  </si>
  <si>
    <t xml:space="preserve">Watermann </t>
  </si>
  <si>
    <t>Werne</t>
  </si>
  <si>
    <t xml:space="preserve">Sandra </t>
  </si>
  <si>
    <t xml:space="preserve">Wuttke </t>
  </si>
  <si>
    <t>Bautzen</t>
  </si>
  <si>
    <t xml:space="preserve">Schiffer </t>
  </si>
  <si>
    <t xml:space="preserve">Grunze </t>
  </si>
  <si>
    <t>Karlsbad</t>
  </si>
  <si>
    <t xml:space="preserve">Heiko </t>
  </si>
  <si>
    <t xml:space="preserve">Prätorius </t>
  </si>
  <si>
    <t>Großröhrsdorf</t>
  </si>
  <si>
    <t xml:space="preserve">Kai </t>
  </si>
  <si>
    <t xml:space="preserve">Bark </t>
  </si>
  <si>
    <t>Penig</t>
  </si>
  <si>
    <t xml:space="preserve">Ihle </t>
  </si>
  <si>
    <t>Neuss</t>
  </si>
  <si>
    <t xml:space="preserve">Jens </t>
  </si>
  <si>
    <t xml:space="preserve">Helfrich </t>
  </si>
  <si>
    <t>Haltern Am See</t>
  </si>
  <si>
    <t xml:space="preserve">Florian </t>
  </si>
  <si>
    <t xml:space="preserve">Schröer </t>
  </si>
  <si>
    <t>Magdeburg</t>
  </si>
  <si>
    <t xml:space="preserve">Nicole </t>
  </si>
  <si>
    <t xml:space="preserve">Ballon </t>
  </si>
  <si>
    <t xml:space="preserve">Carolin </t>
  </si>
  <si>
    <t xml:space="preserve">Wolff </t>
  </si>
  <si>
    <t>Ostprignitz-Ruppin</t>
  </si>
  <si>
    <t xml:space="preserve">Karthe </t>
  </si>
  <si>
    <t xml:space="preserve">Dennis </t>
  </si>
  <si>
    <t xml:space="preserve">Tiedge </t>
  </si>
  <si>
    <t>Osterholz-Scharmbeck</t>
  </si>
  <si>
    <t xml:space="preserve">Denny </t>
  </si>
  <si>
    <t xml:space="preserve">Treibl </t>
  </si>
  <si>
    <t xml:space="preserve">Lessingstraße 8C </t>
  </si>
  <si>
    <t>Schneeberg</t>
  </si>
  <si>
    <t xml:space="preserve">Frenzel </t>
  </si>
  <si>
    <t xml:space="preserve">Hoddenfeld 46 </t>
  </si>
  <si>
    <t>Dortmund</t>
  </si>
  <si>
    <t xml:space="preserve">Robert </t>
  </si>
  <si>
    <t xml:space="preserve">Kurt-Schumacher-Ring 7 </t>
  </si>
  <si>
    <t>Rostock</t>
  </si>
  <si>
    <t xml:space="preserve">Viktoria </t>
  </si>
  <si>
    <t xml:space="preserve">Guenther </t>
  </si>
  <si>
    <t xml:space="preserve">Steinstr. 63 </t>
  </si>
  <si>
    <t xml:space="preserve">Nico </t>
  </si>
  <si>
    <t xml:space="preserve">Denkert </t>
  </si>
  <si>
    <t xml:space="preserve">Hebelstr.11 </t>
  </si>
  <si>
    <t>Kämpfelbach-Bilfingen</t>
  </si>
  <si>
    <t xml:space="preserve">Mylius </t>
  </si>
  <si>
    <t xml:space="preserve">Dorfstraße 17 </t>
  </si>
  <si>
    <t>Gleichamberg/Ot Eicha</t>
  </si>
  <si>
    <t xml:space="preserve">Holger </t>
  </si>
  <si>
    <t xml:space="preserve">Fatuly </t>
  </si>
  <si>
    <t xml:space="preserve">Hermann Lönsstr.63 </t>
  </si>
  <si>
    <t>Greven</t>
  </si>
  <si>
    <t xml:space="preserve">Hänel </t>
  </si>
  <si>
    <t xml:space="preserve">Kohnhofstraße 2 </t>
  </si>
  <si>
    <t>Döckingen</t>
  </si>
  <si>
    <t xml:space="preserve">Stölzel </t>
  </si>
  <si>
    <t xml:space="preserve">Am Dyck 110 </t>
  </si>
  <si>
    <t>Duisburg</t>
  </si>
  <si>
    <t xml:space="preserve">Stauffer </t>
  </si>
  <si>
    <t xml:space="preserve">Fröbelstrasse 24 </t>
  </si>
  <si>
    <t>Dinslaken</t>
  </si>
  <si>
    <t xml:space="preserve">Bradtke </t>
  </si>
  <si>
    <t xml:space="preserve">Heuertweg 19 </t>
  </si>
  <si>
    <t xml:space="preserve">Mike </t>
  </si>
  <si>
    <t xml:space="preserve">Rotter </t>
  </si>
  <si>
    <t xml:space="preserve">Biesenbrower Str 88 </t>
  </si>
  <si>
    <t xml:space="preserve">Zinsmeister </t>
  </si>
  <si>
    <t xml:space="preserve">Max-Otto-Strasse3 </t>
  </si>
  <si>
    <t>Wernigerode</t>
  </si>
  <si>
    <t xml:space="preserve">Matthias </t>
  </si>
  <si>
    <t xml:space="preserve">Scheithauer </t>
  </si>
  <si>
    <t xml:space="preserve">Bahnhofstrasse 44 </t>
  </si>
  <si>
    <t>Ortrand</t>
  </si>
  <si>
    <t xml:space="preserve">Maximilian </t>
  </si>
  <si>
    <t xml:space="preserve">Weikert </t>
  </si>
  <si>
    <t xml:space="preserve">Heinrich-Brauch-Straße 39 </t>
  </si>
  <si>
    <t>Haßloch</t>
  </si>
  <si>
    <t xml:space="preserve">Carsten </t>
  </si>
  <si>
    <t xml:space="preserve">Jana </t>
  </si>
  <si>
    <t xml:space="preserve">Breiter Weg 259 </t>
  </si>
  <si>
    <t xml:space="preserve">Patrick </t>
  </si>
  <si>
    <t xml:space="preserve">Kaiser </t>
  </si>
  <si>
    <t xml:space="preserve">Am Schlangenpfad 28 </t>
  </si>
  <si>
    <t>Viernheim</t>
  </si>
  <si>
    <t xml:space="preserve">Björn </t>
  </si>
  <si>
    <t xml:space="preserve">Haferkorn </t>
  </si>
  <si>
    <t xml:space="preserve">Bleckstr.46 </t>
  </si>
  <si>
    <t>Bochum</t>
  </si>
  <si>
    <t xml:space="preserve">Christian </t>
  </si>
  <si>
    <t xml:space="preserve">Jedrzejewski </t>
  </si>
  <si>
    <t xml:space="preserve">Pragerstrasse 8 </t>
  </si>
  <si>
    <t>Weimar</t>
  </si>
  <si>
    <t xml:space="preserve">Kaebel </t>
  </si>
  <si>
    <t xml:space="preserve">Himmelreichweg 9 </t>
  </si>
  <si>
    <t>Furth Im Wald</t>
  </si>
  <si>
    <t xml:space="preserve">Jenny </t>
  </si>
  <si>
    <t xml:space="preserve">Hoffmann </t>
  </si>
  <si>
    <t xml:space="preserve">Neubauernstr.43 </t>
  </si>
  <si>
    <t>Ammelshain</t>
  </si>
  <si>
    <t xml:space="preserve">Juergen </t>
  </si>
  <si>
    <t xml:space="preserve">Preisig </t>
  </si>
  <si>
    <t xml:space="preserve">Ringstrasse 31 </t>
  </si>
  <si>
    <t>Zapfendorf</t>
  </si>
  <si>
    <t xml:space="preserve">Sperling </t>
  </si>
  <si>
    <t xml:space="preserve">Postfach 160102 </t>
  </si>
  <si>
    <t xml:space="preserve">Werner </t>
  </si>
  <si>
    <t xml:space="preserve">Nitz </t>
  </si>
  <si>
    <t xml:space="preserve">Unter´m Stahler Kopf 46 </t>
  </si>
  <si>
    <t>Bitburg</t>
  </si>
  <si>
    <t xml:space="preserve">Bigalke </t>
  </si>
  <si>
    <t xml:space="preserve">Viebigtweg 3 </t>
  </si>
  <si>
    <t>Krumhermsdorf</t>
  </si>
  <si>
    <t xml:space="preserve">René </t>
  </si>
  <si>
    <t xml:space="preserve">Tietze </t>
  </si>
  <si>
    <t xml:space="preserve">Krempelsdorfer Allee 55 </t>
  </si>
  <si>
    <t>Lübeck</t>
  </si>
  <si>
    <t xml:space="preserve">Bernhardt </t>
  </si>
  <si>
    <t xml:space="preserve">Mühlackerstr.4 </t>
  </si>
  <si>
    <t>Mühlacker</t>
  </si>
  <si>
    <t xml:space="preserve">Kirchstraße 16A </t>
  </si>
  <si>
    <t>Lohsa</t>
  </si>
  <si>
    <t xml:space="preserve">Niehm </t>
  </si>
  <si>
    <t xml:space="preserve">St.-Michael Str.49 </t>
  </si>
  <si>
    <t xml:space="preserve">Kugler </t>
  </si>
  <si>
    <t xml:space="preserve">Kranzer </t>
  </si>
  <si>
    <t xml:space="preserve">Horschelweg 10 </t>
  </si>
  <si>
    <t xml:space="preserve">Sabrina </t>
  </si>
  <si>
    <t xml:space="preserve">Fährke </t>
  </si>
  <si>
    <t xml:space="preserve">Bremer Str. 28A </t>
  </si>
  <si>
    <t xml:space="preserve">Burkschat </t>
  </si>
  <si>
    <t xml:space="preserve">Am Fuchsberg 33 </t>
  </si>
  <si>
    <t>Lübz</t>
  </si>
  <si>
    <t xml:space="preserve">Kottmüller </t>
  </si>
  <si>
    <t xml:space="preserve">Hauptstr.12 </t>
  </si>
  <si>
    <t>Salz</t>
  </si>
  <si>
    <t xml:space="preserve">Linke </t>
  </si>
  <si>
    <t xml:space="preserve">Bergstr. 58 </t>
  </si>
  <si>
    <t>Schwerin</t>
  </si>
  <si>
    <t xml:space="preserve">Rühlemann </t>
  </si>
  <si>
    <t xml:space="preserve">Marsweg 9 </t>
  </si>
  <si>
    <t xml:space="preserve">Harald </t>
  </si>
  <si>
    <t xml:space="preserve">Keil </t>
  </si>
  <si>
    <t xml:space="preserve">Schmiedeweg 23 </t>
  </si>
  <si>
    <t>Krüzen</t>
  </si>
  <si>
    <t xml:space="preserve">Toni </t>
  </si>
  <si>
    <t xml:space="preserve">Jeremie </t>
  </si>
  <si>
    <t xml:space="preserve">R.- Breitscheidstr. 38 </t>
  </si>
  <si>
    <t>Niesky</t>
  </si>
  <si>
    <t xml:space="preserve">John </t>
  </si>
  <si>
    <t xml:space="preserve">Pötzl </t>
  </si>
  <si>
    <t xml:space="preserve">Bürgerei 90 </t>
  </si>
  <si>
    <t>Steinkirchen</t>
  </si>
  <si>
    <t xml:space="preserve">Oertel </t>
  </si>
  <si>
    <t xml:space="preserve">Birkenriedstr.7 </t>
  </si>
  <si>
    <t>Peiting</t>
  </si>
  <si>
    <t xml:space="preserve">Josef </t>
  </si>
  <si>
    <t xml:space="preserve">Miegel </t>
  </si>
  <si>
    <t xml:space="preserve">Angerstraße 19 </t>
  </si>
  <si>
    <t>Burglengenfeld</t>
  </si>
  <si>
    <t xml:space="preserve">Deetken </t>
  </si>
  <si>
    <t xml:space="preserve">2206 Andrews Blvd. </t>
  </si>
  <si>
    <t>Hampton</t>
  </si>
  <si>
    <t xml:space="preserve">Steinmetz </t>
  </si>
  <si>
    <t xml:space="preserve">Karl-Hertelstr. 27A </t>
  </si>
  <si>
    <t>Nürnberg</t>
  </si>
  <si>
    <t xml:space="preserve">Schröder </t>
  </si>
  <si>
    <t xml:space="preserve">Beuerfelderstrasse 6B </t>
  </si>
  <si>
    <t>Lautertal</t>
  </si>
  <si>
    <t xml:space="preserve">Professor Sven </t>
  </si>
  <si>
    <t xml:space="preserve">Grünwald </t>
  </si>
  <si>
    <t xml:space="preserve">Bergstraße 176 </t>
  </si>
  <si>
    <t>Mühlhausen</t>
  </si>
  <si>
    <t xml:space="preserve">Sabine </t>
  </si>
  <si>
    <t xml:space="preserve">Ruckes </t>
  </si>
  <si>
    <t xml:space="preserve">Bruchsalerstraße 116 </t>
  </si>
  <si>
    <t>Eppingen</t>
  </si>
  <si>
    <t xml:space="preserve">Dirk </t>
  </si>
  <si>
    <t xml:space="preserve">Lehmann </t>
  </si>
  <si>
    <t xml:space="preserve">Seubetenreuth14 </t>
  </si>
  <si>
    <t>Presseck</t>
  </si>
  <si>
    <t xml:space="preserve">Strey </t>
  </si>
  <si>
    <t xml:space="preserve">Kiefernweg.58 </t>
  </si>
  <si>
    <t>Beeskow</t>
  </si>
  <si>
    <t xml:space="preserve">Lucien </t>
  </si>
  <si>
    <t xml:space="preserve">Schmeiduch </t>
  </si>
  <si>
    <t xml:space="preserve">Großenhainer Str. 60 </t>
  </si>
  <si>
    <t>Prösen</t>
  </si>
  <si>
    <t xml:space="preserve">Kampstrasse 22 </t>
  </si>
  <si>
    <t>Zehdenick</t>
  </si>
  <si>
    <t xml:space="preserve">Salewski </t>
  </si>
  <si>
    <t xml:space="preserve">Dönitzerstr.8 </t>
  </si>
  <si>
    <t>Kusey</t>
  </si>
  <si>
    <t xml:space="preserve">Frank </t>
  </si>
  <si>
    <t xml:space="preserve">Wicke </t>
  </si>
  <si>
    <t xml:space="preserve">Stapperweg 228 </t>
  </si>
  <si>
    <t>Mönchengladbach</t>
  </si>
  <si>
    <t xml:space="preserve">Ricardo </t>
  </si>
  <si>
    <t xml:space="preserve">Kirchhöfer </t>
  </si>
  <si>
    <t xml:space="preserve">Stockholmer 9 </t>
  </si>
  <si>
    <t>Anklam</t>
  </si>
  <si>
    <t xml:space="preserve">Anika </t>
  </si>
  <si>
    <t xml:space="preserve">Bittner </t>
  </si>
  <si>
    <t xml:space="preserve">Zu Den Terrassen 9 </t>
  </si>
  <si>
    <t>Reesen</t>
  </si>
  <si>
    <t xml:space="preserve">Liedtke </t>
  </si>
  <si>
    <t xml:space="preserve">Munzeler Str.25 </t>
  </si>
  <si>
    <t>Hannover</t>
  </si>
  <si>
    <t xml:space="preserve">Kuglerstrasse 39 </t>
  </si>
  <si>
    <t>Essen</t>
  </si>
  <si>
    <t xml:space="preserve">Meyer </t>
  </si>
  <si>
    <t xml:space="preserve">Seimetz </t>
  </si>
  <si>
    <t xml:space="preserve">Bodenstrasse 15 </t>
  </si>
  <si>
    <t>Richterswil</t>
  </si>
  <si>
    <t xml:space="preserve">Ströder </t>
  </si>
  <si>
    <t xml:space="preserve">Löwenhainer Str. 18 </t>
  </si>
  <si>
    <t>Dresden</t>
  </si>
  <si>
    <t xml:space="preserve">Behrendt </t>
  </si>
  <si>
    <t xml:space="preserve">Knodenerstr. 9 </t>
  </si>
  <si>
    <t>Lindenfels</t>
  </si>
  <si>
    <t xml:space="preserve">Dominic </t>
  </si>
  <si>
    <t xml:space="preserve">Soest </t>
  </si>
  <si>
    <t xml:space="preserve">Adolf-Gröber-Strasse 14 </t>
  </si>
  <si>
    <t>Laupheim</t>
  </si>
  <si>
    <t xml:space="preserve">Karsten </t>
  </si>
  <si>
    <t xml:space="preserve">Laier </t>
  </si>
  <si>
    <t xml:space="preserve">Am Schwarzbach 39 </t>
  </si>
  <si>
    <t>Waltrop</t>
  </si>
  <si>
    <t xml:space="preserve">Thilo </t>
  </si>
  <si>
    <t xml:space="preserve">Rinke </t>
  </si>
  <si>
    <t xml:space="preserve">Maconring 55 </t>
  </si>
  <si>
    <t>Neustadt</t>
  </si>
  <si>
    <t xml:space="preserve">Kruse </t>
  </si>
  <si>
    <t xml:space="preserve">Erichshofer Str.9 </t>
  </si>
  <si>
    <t>Weyhe</t>
  </si>
  <si>
    <t xml:space="preserve">Roever </t>
  </si>
  <si>
    <t xml:space="preserve">Erlenweg 16 </t>
  </si>
  <si>
    <t>Neu Wulmstorf</t>
  </si>
  <si>
    <t xml:space="preserve">Lysann </t>
  </si>
  <si>
    <t xml:space="preserve">Langheinrich </t>
  </si>
  <si>
    <t xml:space="preserve">Wolkensteiner Str.45 </t>
  </si>
  <si>
    <t>Annaberg</t>
  </si>
  <si>
    <t xml:space="preserve">Grieb </t>
  </si>
  <si>
    <t xml:space="preserve">Käthe-Kollwitz-Str.19 </t>
  </si>
  <si>
    <t>Witstock</t>
  </si>
  <si>
    <t xml:space="preserve">Mothes </t>
  </si>
  <si>
    <t xml:space="preserve">Waldstraße 15 </t>
  </si>
  <si>
    <t>Suhlendorf</t>
  </si>
  <si>
    <t xml:space="preserve">Wilhelm </t>
  </si>
  <si>
    <t xml:space="preserve">Seydewitz </t>
  </si>
  <si>
    <t xml:space="preserve">Seeweg 25 </t>
  </si>
  <si>
    <t>Abensberg</t>
  </si>
  <si>
    <t xml:space="preserve">Enrico </t>
  </si>
  <si>
    <t xml:space="preserve">Unger </t>
  </si>
  <si>
    <t xml:space="preserve">Kiebitzweg 7 </t>
  </si>
  <si>
    <t>Torgau</t>
  </si>
  <si>
    <t xml:space="preserve">Garten Str.14 </t>
  </si>
  <si>
    <t>Burg</t>
  </si>
  <si>
    <t xml:space="preserve">Coello Mayor </t>
  </si>
  <si>
    <t xml:space="preserve">Beuthaerstr.8 </t>
  </si>
  <si>
    <t>Raum</t>
  </si>
  <si>
    <t xml:space="preserve">Nils </t>
  </si>
  <si>
    <t xml:space="preserve">Killat </t>
  </si>
  <si>
    <t xml:space="preserve">Theaterstr. 20 </t>
  </si>
  <si>
    <t>Plauen</t>
  </si>
  <si>
    <t xml:space="preserve">Stefan-George-Str.28B </t>
  </si>
  <si>
    <t>Bingen</t>
  </si>
  <si>
    <t xml:space="preserve">Thorsten </t>
  </si>
  <si>
    <t xml:space="preserve">Kaleck </t>
  </si>
  <si>
    <t xml:space="preserve">Kapellenstr. 61 </t>
  </si>
  <si>
    <t>Hagen</t>
  </si>
  <si>
    <t xml:space="preserve">Och </t>
  </si>
  <si>
    <t xml:space="preserve">Im Alten Holz.1 </t>
  </si>
  <si>
    <t xml:space="preserve">Mäser </t>
  </si>
  <si>
    <t xml:space="preserve">Birkenhainer Höhe 1 </t>
  </si>
  <si>
    <t>Wilsdruff</t>
  </si>
  <si>
    <t xml:space="preserve">Sylvio </t>
  </si>
  <si>
    <t xml:space="preserve">Sitz </t>
  </si>
  <si>
    <t xml:space="preserve">Hepkeplatz 19 </t>
  </si>
  <si>
    <t xml:space="preserve">Kevin </t>
  </si>
  <si>
    <t xml:space="preserve">Im Tiergarten 6 </t>
  </si>
  <si>
    <t>Lichtenau</t>
  </si>
  <si>
    <t xml:space="preserve">Winzer </t>
  </si>
  <si>
    <t xml:space="preserve">Schienerstr. </t>
  </si>
  <si>
    <t>Öhningen</t>
  </si>
  <si>
    <t xml:space="preserve">Sudau </t>
  </si>
  <si>
    <t xml:space="preserve">Königsbornerstraße 3 </t>
  </si>
  <si>
    <t>Woltersdorf</t>
  </si>
  <si>
    <t xml:space="preserve">Jörn </t>
  </si>
  <si>
    <t xml:space="preserve">Malten </t>
  </si>
  <si>
    <t xml:space="preserve">Brokamp 30 </t>
  </si>
  <si>
    <t>Gladbeck</t>
  </si>
  <si>
    <t xml:space="preserve">Schäfer </t>
  </si>
  <si>
    <t xml:space="preserve">Erlenweg 3 </t>
  </si>
  <si>
    <t>Wolfenbüttel</t>
  </si>
  <si>
    <t xml:space="preserve">Poeverlein </t>
  </si>
  <si>
    <t xml:space="preserve">Wernigeröder Straße 13 </t>
  </si>
  <si>
    <t>Schönebeck</t>
  </si>
  <si>
    <t xml:space="preserve">Hergt </t>
  </si>
  <si>
    <t xml:space="preserve">Karl-Marx-Str.6 </t>
  </si>
  <si>
    <t>Bützow</t>
  </si>
  <si>
    <t xml:space="preserve">Könnecke </t>
  </si>
  <si>
    <t xml:space="preserve">Bachweg 1 </t>
  </si>
  <si>
    <t>Oderwitz</t>
  </si>
  <si>
    <t xml:space="preserve">Umbach </t>
  </si>
  <si>
    <t xml:space="preserve">Wirrenweiler 22 </t>
  </si>
  <si>
    <t>Rot/Rot</t>
  </si>
  <si>
    <t xml:space="preserve">Paulus </t>
  </si>
  <si>
    <t xml:space="preserve">Klein-Ströbitzer-Siedlung 25 </t>
  </si>
  <si>
    <t xml:space="preserve">Moll </t>
  </si>
  <si>
    <t xml:space="preserve">Dolmarstraße 9 </t>
  </si>
  <si>
    <t>Kühndorf</t>
  </si>
  <si>
    <t xml:space="preserve">Bax </t>
  </si>
  <si>
    <t xml:space="preserve">Salmannskirchen2 </t>
  </si>
  <si>
    <t>Bockhorn</t>
  </si>
  <si>
    <t xml:space="preserve">Jani-Pekka </t>
  </si>
  <si>
    <t xml:space="preserve">Falke </t>
  </si>
  <si>
    <t xml:space="preserve">Karankatu 1-7 G 82 </t>
  </si>
  <si>
    <t>Riihimäki</t>
  </si>
  <si>
    <t xml:space="preserve">Inka </t>
  </si>
  <si>
    <t xml:space="preserve">Krauss </t>
  </si>
  <si>
    <t xml:space="preserve">Waldstraße 45 </t>
  </si>
  <si>
    <t>Bad Salzuflen</t>
  </si>
  <si>
    <t xml:space="preserve">Nienhaus </t>
  </si>
  <si>
    <t xml:space="preserve">Adam </t>
  </si>
  <si>
    <t xml:space="preserve">Frankweg 01 </t>
  </si>
  <si>
    <t>Emsdetten</t>
  </si>
  <si>
    <t xml:space="preserve">Henry </t>
  </si>
  <si>
    <t xml:space="preserve">Marquardt </t>
  </si>
  <si>
    <t xml:space="preserve">Hainholzweg 43 </t>
  </si>
  <si>
    <t>Pritzwalk</t>
  </si>
  <si>
    <t xml:space="preserve">Marr </t>
  </si>
  <si>
    <t xml:space="preserve">Toltoistr. 4A </t>
  </si>
  <si>
    <t>Greifswald</t>
  </si>
  <si>
    <t xml:space="preserve">Mario </t>
  </si>
  <si>
    <t xml:space="preserve">Klein </t>
  </si>
  <si>
    <t xml:space="preserve">Beethovenring 17 </t>
  </si>
  <si>
    <t>Königs Wusterhausen</t>
  </si>
  <si>
    <t xml:space="preserve">Mathias </t>
  </si>
  <si>
    <t xml:space="preserve">Voigt </t>
  </si>
  <si>
    <t xml:space="preserve">Papenbergallee 43 </t>
  </si>
  <si>
    <t>Kellinghusen</t>
  </si>
  <si>
    <t xml:space="preserve">Toth </t>
  </si>
  <si>
    <t xml:space="preserve">Gartenstr. 24 </t>
  </si>
  <si>
    <t>Schrecksbach</t>
  </si>
  <si>
    <t xml:space="preserve">Torsten </t>
  </si>
  <si>
    <t xml:space="preserve">Ludwig </t>
  </si>
  <si>
    <t xml:space="preserve">Boden 21 </t>
  </si>
  <si>
    <t>Großrückerswalde</t>
  </si>
  <si>
    <t xml:space="preserve">Marcel </t>
  </si>
  <si>
    <t xml:space="preserve">Harlin </t>
  </si>
  <si>
    <t xml:space="preserve">Gerhart Hauptmannstr. 46 </t>
  </si>
  <si>
    <t xml:space="preserve">Ellger </t>
  </si>
  <si>
    <t xml:space="preserve">Alte Hauptstrasse 35A </t>
  </si>
  <si>
    <t>Gohrisch</t>
  </si>
  <si>
    <t xml:space="preserve">Hannes </t>
  </si>
  <si>
    <t xml:space="preserve">Holzmann </t>
  </si>
  <si>
    <t xml:space="preserve">Ortssrtaße/2F </t>
  </si>
  <si>
    <t>Meura</t>
  </si>
  <si>
    <t xml:space="preserve">Gosbert </t>
  </si>
  <si>
    <t xml:space="preserve">Weidner </t>
  </si>
  <si>
    <t xml:space="preserve">Blauehutstr 12 </t>
  </si>
  <si>
    <t xml:space="preserve">Conny </t>
  </si>
  <si>
    <t xml:space="preserve">Hübenthal </t>
  </si>
  <si>
    <t xml:space="preserve">Huygensstr.16 </t>
  </si>
  <si>
    <t xml:space="preserve">Alf </t>
  </si>
  <si>
    <t xml:space="preserve">Pflüger </t>
  </si>
  <si>
    <t xml:space="preserve">Gärtnerstraße 7 </t>
  </si>
  <si>
    <t xml:space="preserve">Vergeres </t>
  </si>
  <si>
    <t xml:space="preserve">Stolarczuk </t>
  </si>
  <si>
    <t xml:space="preserve">Rte D'Antzere 23 </t>
  </si>
  <si>
    <t>Conthey</t>
  </si>
  <si>
    <t xml:space="preserve">Schmidt </t>
  </si>
  <si>
    <t xml:space="preserve">Käthe-Kollwitz-Str. 36 </t>
  </si>
  <si>
    <t>Frankfurt (Oder)</t>
  </si>
  <si>
    <t xml:space="preserve">Stephan </t>
  </si>
  <si>
    <t xml:space="preserve">Zander </t>
  </si>
  <si>
    <t xml:space="preserve">Seelotsenring 8 </t>
  </si>
  <si>
    <t xml:space="preserve">Bormann </t>
  </si>
  <si>
    <t xml:space="preserve">Rheinstr.71 </t>
  </si>
  <si>
    <t xml:space="preserve">Birgit </t>
  </si>
  <si>
    <t xml:space="preserve">Hesse </t>
  </si>
  <si>
    <t xml:space="preserve">Haynröderstr.12 </t>
  </si>
  <si>
    <t>Buhla</t>
  </si>
  <si>
    <t xml:space="preserve">Nowak </t>
  </si>
  <si>
    <t xml:space="preserve">Dorfstraße 54 </t>
  </si>
  <si>
    <t>Neuendorf Am See</t>
  </si>
  <si>
    <t xml:space="preserve">Yvonne </t>
  </si>
  <si>
    <t xml:space="preserve">Am Hang 9 </t>
  </si>
  <si>
    <t>Weidach</t>
  </si>
  <si>
    <t xml:space="preserve">Gerstung </t>
  </si>
  <si>
    <t xml:space="preserve">Fabrikstr. 4 </t>
  </si>
  <si>
    <t>Doberschau/Gaußig</t>
  </si>
  <si>
    <t xml:space="preserve">Geib </t>
  </si>
  <si>
    <t xml:space="preserve">Junkerstrasse 24 </t>
  </si>
  <si>
    <t>Wittingen</t>
  </si>
  <si>
    <t xml:space="preserve">Heil </t>
  </si>
  <si>
    <t xml:space="preserve">Reichenberger Str. 43 </t>
  </si>
  <si>
    <t>Zittau</t>
  </si>
  <si>
    <t xml:space="preserve">Rene </t>
  </si>
  <si>
    <t xml:space="preserve">Am Kellerberg 5 </t>
  </si>
  <si>
    <t>Dahlen</t>
  </si>
  <si>
    <t xml:space="preserve">Peschke </t>
  </si>
  <si>
    <t xml:space="preserve">Unterer Brühl21 </t>
  </si>
  <si>
    <t>Müllheim</t>
  </si>
  <si>
    <t xml:space="preserve">Fischer </t>
  </si>
  <si>
    <t xml:space="preserve">Clausewitzstr. 22 </t>
  </si>
  <si>
    <t>Erfurt</t>
  </si>
  <si>
    <t xml:space="preserve">Steffi </t>
  </si>
  <si>
    <t xml:space="preserve">Jeske </t>
  </si>
  <si>
    <t xml:space="preserve">Ludwig-Gerhardt-Straße 9 </t>
  </si>
  <si>
    <t>Taunusstein</t>
  </si>
  <si>
    <t xml:space="preserve">Dan </t>
  </si>
  <si>
    <t xml:space="preserve">Bumeister </t>
  </si>
  <si>
    <t xml:space="preserve">Schulstraße 23 B </t>
  </si>
  <si>
    <t>Hoyerswerda</t>
  </si>
  <si>
    <t xml:space="preserve">Ozanna </t>
  </si>
  <si>
    <t xml:space="preserve">Schienerstr. 9 </t>
  </si>
  <si>
    <t xml:space="preserve">Buchheimer Str. 64 </t>
  </si>
  <si>
    <t xml:space="preserve">Brandner </t>
  </si>
  <si>
    <t xml:space="preserve">An Der Sankt Josefskirche 3 </t>
  </si>
  <si>
    <t>Hasbergen</t>
  </si>
  <si>
    <t xml:space="preserve">Richter </t>
  </si>
  <si>
    <t xml:space="preserve">Huckarder Bruch16 </t>
  </si>
  <si>
    <t xml:space="preserve">Axel </t>
  </si>
  <si>
    <t xml:space="preserve">Barschow </t>
  </si>
  <si>
    <t xml:space="preserve">Juri-Gagarin-Str.40 </t>
  </si>
  <si>
    <t xml:space="preserve">Benjamin </t>
  </si>
  <si>
    <t xml:space="preserve">Hannappel </t>
  </si>
  <si>
    <t xml:space="preserve">Grabenstraße 13 </t>
  </si>
  <si>
    <t>Salzhemmendorf</t>
  </si>
  <si>
    <t xml:space="preserve">Heidkamp. 3 </t>
  </si>
  <si>
    <t>Ritterhude</t>
  </si>
  <si>
    <t xml:space="preserve">Venohr </t>
  </si>
  <si>
    <t xml:space="preserve">Schinderwuhne/8 </t>
  </si>
  <si>
    <t>Barleben</t>
  </si>
  <si>
    <t xml:space="preserve">Odenwaldring2 </t>
  </si>
  <si>
    <t xml:space="preserve">Franz </t>
  </si>
  <si>
    <t xml:space="preserve">Strahlenburgstrasse 54 </t>
  </si>
  <si>
    <t xml:space="preserve">Streif </t>
  </si>
  <si>
    <t xml:space="preserve">Wriezenerstr. 30 </t>
  </si>
  <si>
    <t>Neutrebbin</t>
  </si>
  <si>
    <t xml:space="preserve">Gartenstrasse.18 </t>
  </si>
  <si>
    <t>Wyhl</t>
  </si>
  <si>
    <t xml:space="preserve">Simon </t>
  </si>
  <si>
    <t xml:space="preserve">Endtmann </t>
  </si>
  <si>
    <t xml:space="preserve">Langer Weg 61 </t>
  </si>
  <si>
    <t xml:space="preserve">Adolf Damaschkestr.60 </t>
  </si>
  <si>
    <t xml:space="preserve">Dolores </t>
  </si>
  <si>
    <t xml:space="preserve">Ruzafa Lozano </t>
  </si>
  <si>
    <t xml:space="preserve">Grünanger 32 </t>
  </si>
  <si>
    <t>Werdau</t>
  </si>
  <si>
    <t xml:space="preserve">Roman </t>
  </si>
  <si>
    <t xml:space="preserve">Mundhenk </t>
  </si>
  <si>
    <t xml:space="preserve">Kolpingstr.1 </t>
  </si>
  <si>
    <t>Weingarten</t>
  </si>
  <si>
    <t xml:space="preserve">Karsch </t>
  </si>
  <si>
    <t xml:space="preserve">Pirnaer Str. 20 </t>
  </si>
  <si>
    <t xml:space="preserve">Norbert </t>
  </si>
  <si>
    <t xml:space="preserve">Olschewski </t>
  </si>
  <si>
    <t xml:space="preserve">Bodelschwingh Straße 33 </t>
  </si>
  <si>
    <t xml:space="preserve">Schmid </t>
  </si>
  <si>
    <t xml:space="preserve">Bergstraße 20 </t>
  </si>
  <si>
    <t>Bempflingen</t>
  </si>
  <si>
    <t xml:space="preserve">Werne </t>
  </si>
  <si>
    <t xml:space="preserve">Canarisweg 17 </t>
  </si>
  <si>
    <t xml:space="preserve">Scherer </t>
  </si>
  <si>
    <t xml:space="preserve">Nordhäuser Str.28A </t>
  </si>
  <si>
    <t>Greußen</t>
  </si>
  <si>
    <t xml:space="preserve">Zepezauer </t>
  </si>
  <si>
    <t xml:space="preserve">Seitenstraße </t>
  </si>
  <si>
    <t>Stadtlengsfeld</t>
  </si>
  <si>
    <t xml:space="preserve">Seeger </t>
  </si>
  <si>
    <t xml:space="preserve">Kapellenweg 26 </t>
  </si>
  <si>
    <t>Schwarzenberg</t>
  </si>
  <si>
    <t xml:space="preserve">Barth </t>
  </si>
  <si>
    <t xml:space="preserve">Wernigeröder Str. 13 </t>
  </si>
  <si>
    <t>Schönebeck(Elbe)</t>
  </si>
  <si>
    <t xml:space="preserve">Veronika </t>
  </si>
  <si>
    <t xml:space="preserve">Mayerhöfer </t>
  </si>
  <si>
    <t xml:space="preserve">Kraftwerkstraße 97 </t>
  </si>
  <si>
    <t>Spremberg</t>
  </si>
  <si>
    <t xml:space="preserve">Sandro </t>
  </si>
  <si>
    <t xml:space="preserve">Smid </t>
  </si>
  <si>
    <t xml:space="preserve">Schöneich </t>
  </si>
  <si>
    <t>Roggliswil</t>
  </si>
  <si>
    <t xml:space="preserve">Till </t>
  </si>
  <si>
    <t xml:space="preserve">Kaden </t>
  </si>
  <si>
    <t xml:space="preserve">Allmendstrasse 32 </t>
  </si>
  <si>
    <t>Gelterkinden</t>
  </si>
  <si>
    <t xml:space="preserve">Ronny </t>
  </si>
  <si>
    <t xml:space="preserve">Heber </t>
  </si>
  <si>
    <t xml:space="preserve">Glogower Ring 1 </t>
  </si>
  <si>
    <t xml:space="preserve">Timplan </t>
  </si>
  <si>
    <t xml:space="preserve">Hohe Str. 22A </t>
  </si>
  <si>
    <t>Langenbernsdorf</t>
  </si>
  <si>
    <t xml:space="preserve">Nadine </t>
  </si>
  <si>
    <t xml:space="preserve">Mägdefrau </t>
  </si>
  <si>
    <t xml:space="preserve">Martinstrasse 19 </t>
  </si>
  <si>
    <t>Bonndorf</t>
  </si>
  <si>
    <t>Bestellungen Obsthändler</t>
  </si>
  <si>
    <t>Obstsorte</t>
  </si>
  <si>
    <t>Zwetschgen</t>
  </si>
  <si>
    <t>Kirschen</t>
  </si>
  <si>
    <t>Weichseln</t>
  </si>
  <si>
    <t>Menge in kg</t>
  </si>
  <si>
    <r>
      <t xml:space="preserve"> Markiere ein Feld in der Spalte </t>
    </r>
    <r>
      <rPr>
        <b/>
        <i/>
        <sz val="11"/>
        <color rgb="FF333399"/>
        <rFont val="Calibri"/>
        <family val="2"/>
        <scheme val="minor"/>
      </rPr>
      <t>Name</t>
    </r>
    <r>
      <rPr>
        <b/>
        <i/>
        <sz val="11"/>
        <color indexed="62"/>
        <rFont val="Calibri"/>
        <family val="2"/>
        <scheme val="minor"/>
      </rPr>
      <t xml:space="preserve">. </t>
    </r>
    <r>
      <rPr>
        <i/>
        <sz val="11"/>
        <color rgb="FF333399"/>
        <rFont val="Calibri"/>
        <family val="2"/>
        <scheme val="minor"/>
      </rPr>
      <t>Start &gt; Bearbeiten &gt; Sortieren und Filtern &gt; von A bis Z sortieren</t>
    </r>
  </si>
  <si>
    <r>
      <rPr>
        <b/>
        <i/>
        <sz val="12"/>
        <color theme="4" tint="-0.249977111117893"/>
        <rFont val="Calibri"/>
        <family val="2"/>
        <scheme val="minor"/>
      </rPr>
      <t>Start</t>
    </r>
    <r>
      <rPr>
        <i/>
        <sz val="12"/>
        <color theme="4" tint="-0.249977111117893"/>
        <rFont val="Calibri"/>
        <family val="2"/>
        <scheme val="minor"/>
      </rPr>
      <t xml:space="preserve"> &gt;</t>
    </r>
    <r>
      <rPr>
        <b/>
        <i/>
        <sz val="12"/>
        <color theme="4" tint="-0.249977111117893"/>
        <rFont val="Calibri"/>
        <family val="2"/>
        <scheme val="minor"/>
      </rPr>
      <t xml:space="preserve"> Bearbeiten &gt; </t>
    </r>
    <r>
      <rPr>
        <i/>
        <sz val="12"/>
        <color theme="4" tint="-0.249977111117893"/>
        <rFont val="Calibri"/>
        <family val="2"/>
        <scheme val="minor"/>
      </rPr>
      <t>Suchen und Auswählen &gt;  Ersetzen…</t>
    </r>
  </si>
  <si>
    <r>
      <t xml:space="preserve">Start &gt; Bearbeiten &gt; Suchen und Auswählen  &gt; </t>
    </r>
    <r>
      <rPr>
        <b/>
        <i/>
        <sz val="11"/>
        <color rgb="FF1F497D"/>
        <rFont val="Calibri"/>
        <family val="2"/>
        <scheme val="minor"/>
      </rPr>
      <t>Ersetzen</t>
    </r>
    <r>
      <rPr>
        <i/>
        <sz val="11"/>
        <color rgb="FF1F497D"/>
        <rFont val="Calibri"/>
        <family val="2"/>
        <scheme val="minor"/>
      </rPr>
      <t xml:space="preserve"> (oder </t>
    </r>
    <r>
      <rPr>
        <b/>
        <i/>
        <sz val="11"/>
        <color rgb="FF1F497D"/>
        <rFont val="Calibri"/>
        <family val="2"/>
        <scheme val="minor"/>
      </rPr>
      <t>Strg+h)</t>
    </r>
  </si>
  <si>
    <t>Bearbeite die folgenden Arbeitsblätter.</t>
  </si>
  <si>
    <t xml:space="preserve"> </t>
  </si>
  <si>
    <r>
      <t>E</t>
    </r>
    <r>
      <rPr>
        <b/>
        <sz val="14"/>
        <color indexed="30"/>
        <rFont val="Calibri"/>
        <family val="2"/>
        <scheme val="minor"/>
      </rPr>
      <t>AS</t>
    </r>
    <r>
      <rPr>
        <b/>
        <sz val="14"/>
        <color indexed="24"/>
        <rFont val="Calibri"/>
        <family val="2"/>
        <scheme val="minor"/>
      </rPr>
      <t>Y</t>
    </r>
    <r>
      <rPr>
        <b/>
        <sz val="14"/>
        <color indexed="14"/>
        <rFont val="Calibri"/>
        <family val="2"/>
        <scheme val="minor"/>
      </rPr>
      <t>4</t>
    </r>
    <r>
      <rPr>
        <b/>
        <sz val="14"/>
        <color indexed="52"/>
        <rFont val="Calibri"/>
        <family val="2"/>
        <scheme val="minor"/>
      </rPr>
      <t>M</t>
    </r>
    <r>
      <rPr>
        <b/>
        <sz val="14"/>
        <color indexed="10"/>
        <rFont val="Calibri"/>
        <family val="2"/>
        <scheme val="minor"/>
      </rPr>
      <t>E</t>
    </r>
  </si>
  <si>
    <t>Vorbereitungsprüfung 3, Excel</t>
  </si>
  <si>
    <t>Christoph  Mayerling</t>
  </si>
  <si>
    <t>Johann Mayerhofer</t>
  </si>
  <si>
    <t>Harmony  Mayer</t>
  </si>
  <si>
    <t>Rene Mayerbeer</t>
  </si>
  <si>
    <t>Die Lösung befindet sich jeweils auf dem nächsten Arbeitsblatt!</t>
  </si>
  <si>
    <t>Produkt Wheeli</t>
  </si>
  <si>
    <t>Einkaufspreise für häufig nachgefragte Teile</t>
  </si>
  <si>
    <t>Preis</t>
  </si>
  <si>
    <t>Räder</t>
  </si>
  <si>
    <t>Lenker</t>
  </si>
  <si>
    <t>Sattel</t>
  </si>
  <si>
    <t>Klingel</t>
  </si>
  <si>
    <t>Regentage</t>
  </si>
  <si>
    <t>Island</t>
  </si>
  <si>
    <t>Jan.</t>
  </si>
  <si>
    <t>Feb</t>
  </si>
  <si>
    <t>Mär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</si>
  <si>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</si>
  <si>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</si>
  <si>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</si>
  <si>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</si>
  <si>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</si>
  <si>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</si>
  <si>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</si>
  <si>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</si>
  <si>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</si>
  <si>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Aufgabe:</t>
  </si>
  <si>
    <t xml:space="preserve">Markiere die Datenbeschriftung mit einem Doppelklick. </t>
  </si>
  <si>
    <t>Start &gt; Schriftart &gt; 12</t>
  </si>
  <si>
    <t>Anleitung:</t>
  </si>
  <si>
    <t>Führe diesen Vorgang auch für die Achsenbeschriftungen durch.</t>
  </si>
  <si>
    <t>Ändere die Größe der Datenbeschriftungen auf eine Größe von 12 pt ab.</t>
  </si>
  <si>
    <t>Ändere auch die Größe der Beschriftung auf der horizontalen Achse auf eine Größe von 12 pt ab.</t>
  </si>
  <si>
    <t>Markiere die Legende und ändere den Hintergrund auf eine Farbe, z. B. auf ein helles Blau, ab.</t>
  </si>
  <si>
    <t>Wähle die Legende aus.</t>
  </si>
  <si>
    <t>Format &gt; Formenarten &gt; Fülleffekt</t>
  </si>
  <si>
    <t>Umsätze</t>
  </si>
  <si>
    <t>Kunden</t>
  </si>
  <si>
    <t>1. Quartal</t>
  </si>
  <si>
    <t>2. Quartal</t>
  </si>
  <si>
    <t>3. Quartal</t>
  </si>
  <si>
    <t>4. Quartal</t>
  </si>
  <si>
    <t>Summen</t>
  </si>
  <si>
    <t>Anteile</t>
  </si>
  <si>
    <t>Schorn</t>
  </si>
  <si>
    <t>Huber</t>
  </si>
  <si>
    <t>Maier</t>
  </si>
  <si>
    <t>Holzer</t>
  </si>
  <si>
    <t>Bauer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</si>
</sst>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00000"/>
    <numFmt numFmtId="170" formatCode="#,##0.00\ &quot; DM&quot;"/>
    <numFmt numFmtId="171" formatCode="0.0%"/>
    <numFmt numFmtId="172" formatCode="#,##0.00\ &quot;€&quot;"/>
  </numFmts>
  <fonts count="4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62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sz val="12"/>
      <name val="Calibri"/>
      <family val="2"/>
      <scheme val="minor"/>
    </font>
    <font>
      <sz val="18"/>
      <color theme="0" tint="-0.14999847407452621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i/>
      <sz val="12"/>
      <color theme="4" tint="-0.249977111117893"/>
      <name val="Calibri"/>
      <family val="2"/>
      <scheme val="minor"/>
    </font>
    <font>
      <b/>
      <i/>
      <sz val="12"/>
      <color theme="4" tint="-0.249977111117893"/>
      <name val="Calibri"/>
      <family val="2"/>
      <scheme val="minor"/>
    </font>
    <font>
      <sz val="10"/>
      <name val="MS Sans Serif"/>
      <family val="2"/>
    </font>
    <font>
      <b/>
      <sz val="10"/>
      <name val="Calibri"/>
      <family val="2"/>
      <scheme val="minor"/>
    </font>
    <font>
      <i/>
      <sz val="11"/>
      <color indexed="62"/>
      <name val="Calibri"/>
      <family val="2"/>
      <scheme val="minor"/>
    </font>
    <font>
      <b/>
      <i/>
      <sz val="11"/>
      <color rgb="FF333399"/>
      <name val="Calibri"/>
      <family val="2"/>
      <scheme val="minor"/>
    </font>
    <font>
      <b/>
      <i/>
      <sz val="11"/>
      <color indexed="62"/>
      <name val="Calibri"/>
      <family val="2"/>
      <scheme val="minor"/>
    </font>
    <font>
      <i/>
      <sz val="11"/>
      <color rgb="FF333399"/>
      <name val="Calibri"/>
      <family val="2"/>
      <scheme val="minor"/>
    </font>
    <font>
      <i/>
      <sz val="11"/>
      <color rgb="FF1F497D"/>
      <name val="Calibri"/>
      <family val="2"/>
      <scheme val="minor"/>
    </font>
    <font>
      <b/>
      <i/>
      <sz val="11"/>
      <color rgb="FF1F497D"/>
      <name val="Calibri"/>
      <family val="2"/>
      <scheme val="minor"/>
    </font>
    <font>
      <sz val="10"/>
      <name val="Calibri"/>
      <family val="2"/>
    </font>
    <font>
      <b/>
      <sz val="21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4"/>
      <color indexed="56"/>
      <name val="Calibri"/>
      <family val="2"/>
      <scheme val="minor"/>
    </font>
    <font>
      <b/>
      <sz val="14"/>
      <color indexed="30"/>
      <name val="Calibri"/>
      <family val="2"/>
      <scheme val="minor"/>
    </font>
    <font>
      <b/>
      <sz val="14"/>
      <color indexed="24"/>
      <name val="Calibri"/>
      <family val="2"/>
      <scheme val="minor"/>
    </font>
    <font>
      <b/>
      <sz val="14"/>
      <color indexed="14"/>
      <name val="Calibri"/>
      <family val="2"/>
      <scheme val="minor"/>
    </font>
    <font>
      <b/>
      <sz val="14"/>
      <color indexed="52"/>
      <name val="Calibri"/>
      <family val="2"/>
      <scheme val="minor"/>
    </font>
    <font>
      <b/>
      <sz val="14"/>
      <color indexed="10"/>
      <name val="Calibri"/>
      <family val="2"/>
      <scheme val="minor"/>
    </font>
    <font>
      <sz val="10"/>
      <name val="Arial"/>
      <family val="2"/>
    </font>
    <font>
      <b/>
      <sz val="12"/>
      <color theme="3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</font>
    <font>
      <sz val="16"/>
      <color theme="8" tint="-0.249977111117893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i/>
      <sz val="11"/>
      <color theme="4" tint="-0.499984740745262"/>
      <name val="Calibri"/>
      <family val="2"/>
      <scheme val="minor"/>
    </font>
    <font>
      <b/>
      <sz val="28"/>
      <color indexed="49"/>
      <name val="Arial"/>
      <family val="2"/>
    </font>
    <font>
      <sz val="12"/>
      <name val="Arial"/>
      <family val="2"/>
    </font>
    <font>
      <sz val="12"/>
      <name val="Arial MT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ck">
        <color indexed="23"/>
      </left>
      <right/>
      <top style="thick">
        <color indexed="23"/>
      </top>
      <bottom/>
      <diagonal/>
    </border>
    <border>
      <left/>
      <right/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/>
      <diagonal/>
    </border>
    <border>
      <left style="thick">
        <color indexed="23"/>
      </left>
      <right/>
      <top/>
      <bottom/>
      <diagonal/>
    </border>
    <border>
      <left/>
      <right style="thick">
        <color indexed="23"/>
      </right>
      <top/>
      <bottom/>
      <diagonal/>
    </border>
    <border>
      <left style="thick">
        <color indexed="23"/>
      </left>
      <right/>
      <top/>
      <bottom style="thick">
        <color indexed="23"/>
      </bottom>
      <diagonal/>
    </border>
    <border>
      <left/>
      <right/>
      <top/>
      <bottom style="thick">
        <color indexed="23"/>
      </bottom>
      <diagonal/>
    </border>
    <border>
      <left/>
      <right style="thick">
        <color indexed="23"/>
      </right>
      <top/>
      <bottom style="thick">
        <color indexed="23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8">
    <xf numFmtId="0" fontId="0" fillId="0" borderId="0"/>
    <xf numFmtId="0" fontId="5" fillId="0" borderId="1" applyNumberFormat="0" applyFill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20" fillId="0" borderId="0"/>
    <xf numFmtId="0" fontId="28" fillId="0" borderId="0"/>
    <xf numFmtId="0" fontId="39" fillId="7" borderId="12" applyNumberFormat="0" applyAlignment="0" applyProtection="0"/>
    <xf numFmtId="0" fontId="3" fillId="0" borderId="0"/>
    <xf numFmtId="0" fontId="3" fillId="0" borderId="0"/>
    <xf numFmtId="0" fontId="3" fillId="0" borderId="0">
      <alignment horizontal="left" wrapText="1" indent="2"/>
    </xf>
    <xf numFmtId="0" fontId="2" fillId="0" borderId="0"/>
    <xf numFmtId="0" fontId="2" fillId="0" borderId="0"/>
    <xf numFmtId="0" fontId="2" fillId="0" borderId="0">
      <alignment horizontal="left" wrapText="1" indent="2"/>
    </xf>
    <xf numFmtId="0" fontId="1" fillId="0" borderId="0"/>
    <xf numFmtId="43" fontId="1" fillId="0" borderId="0" applyFont="0" applyFill="0" applyBorder="0" applyAlignment="0" applyProtection="0"/>
    <xf numFmtId="0" fontId="38" fillId="0" borderId="0"/>
    <xf numFmtId="9" fontId="38" fillId="0" borderId="0" applyFont="0" applyFill="0" applyBorder="0" applyAlignment="0" applyProtection="0"/>
  </cellStyleXfs>
  <cellXfs count="90">
    <xf numFmtId="0" fontId="0" fillId="0" borderId="0" xfId="0"/>
    <xf numFmtId="0" fontId="7" fillId="2" borderId="0" xfId="0" applyFont="1" applyFill="1"/>
    <xf numFmtId="0" fontId="7" fillId="0" borderId="0" xfId="0" applyFont="1"/>
    <xf numFmtId="0" fontId="8" fillId="2" borderId="0" xfId="0" applyFont="1" applyFill="1" applyAlignment="1">
      <alignment horizontal="left" indent="1"/>
    </xf>
    <xf numFmtId="0" fontId="9" fillId="2" borderId="0" xfId="0" applyFont="1" applyFill="1" applyAlignment="1">
      <alignment horizontal="left" indent="1"/>
    </xf>
    <xf numFmtId="0" fontId="7" fillId="2" borderId="0" xfId="0" applyFont="1" applyFill="1" applyAlignment="1">
      <alignment horizontal="center"/>
    </xf>
    <xf numFmtId="0" fontId="5" fillId="2" borderId="0" xfId="1" applyFill="1" applyBorder="1"/>
    <xf numFmtId="0" fontId="10" fillId="2" borderId="0" xfId="0" applyFont="1" applyFill="1"/>
    <xf numFmtId="0" fontId="12" fillId="2" borderId="0" xfId="0" applyFont="1" applyFill="1"/>
    <xf numFmtId="1" fontId="7" fillId="0" borderId="0" xfId="0" applyNumberFormat="1" applyFont="1"/>
    <xf numFmtId="1" fontId="13" fillId="3" borderId="2" xfId="0" applyNumberFormat="1" applyFont="1" applyFill="1" applyBorder="1" applyAlignment="1">
      <alignment horizontal="left" vertical="center" indent="1"/>
    </xf>
    <xf numFmtId="1" fontId="7" fillId="0" borderId="0" xfId="0" applyNumberFormat="1" applyFont="1" applyAlignment="1">
      <alignment horizontal="left" indent="1"/>
    </xf>
    <xf numFmtId="0" fontId="7" fillId="2" borderId="0" xfId="0" applyFont="1" applyFill="1" applyAlignment="1">
      <alignment horizontal="left" indent="1"/>
    </xf>
    <xf numFmtId="0" fontId="14" fillId="2" borderId="0" xfId="0" applyFont="1" applyFill="1"/>
    <xf numFmtId="0" fontId="8" fillId="2" borderId="0" xfId="0" applyFont="1" applyFill="1" applyAlignment="1">
      <alignment horizontal="right" indent="1"/>
    </xf>
    <xf numFmtId="0" fontId="9" fillId="2" borderId="0" xfId="0" applyFont="1" applyFill="1" applyAlignment="1">
      <alignment horizontal="left" indent="2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/>
    <xf numFmtId="0" fontId="18" fillId="2" borderId="0" xfId="0" applyFont="1" applyFill="1"/>
    <xf numFmtId="0" fontId="7" fillId="4" borderId="0" xfId="0" applyFont="1" applyFill="1"/>
    <xf numFmtId="0" fontId="7" fillId="0" borderId="0" xfId="0" applyFont="1" applyAlignment="1">
      <alignment horizontal="left" indent="1"/>
    </xf>
    <xf numFmtId="0" fontId="7" fillId="2" borderId="0" xfId="0" applyFont="1" applyFill="1" applyAlignment="1">
      <alignment horizontal="right" indent="1"/>
    </xf>
    <xf numFmtId="0" fontId="7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vertical="top"/>
    </xf>
    <xf numFmtId="0" fontId="13" fillId="5" borderId="0" xfId="0" applyFont="1" applyFill="1" applyAlignment="1">
      <alignment horizontal="left" vertical="center" indent="1"/>
    </xf>
    <xf numFmtId="0" fontId="13" fillId="5" borderId="0" xfId="0" applyFont="1" applyFill="1" applyAlignment="1">
      <alignment horizontal="left" vertical="center"/>
    </xf>
    <xf numFmtId="164" fontId="7" fillId="0" borderId="0" xfId="0" applyNumberFormat="1" applyFont="1" applyAlignment="1">
      <alignment horizontal="right" indent="1"/>
    </xf>
    <xf numFmtId="0" fontId="7" fillId="0" borderId="0" xfId="0" applyFont="1" applyAlignment="1">
      <alignment horizontal="right" indent="1"/>
    </xf>
    <xf numFmtId="0" fontId="4" fillId="0" borderId="0" xfId="2"/>
    <xf numFmtId="0" fontId="7" fillId="0" borderId="0" xfId="2" applyFont="1" applyAlignment="1">
      <alignment horizontal="left" indent="1"/>
    </xf>
    <xf numFmtId="0" fontId="6" fillId="0" borderId="0" xfId="2" applyFont="1"/>
    <xf numFmtId="0" fontId="4" fillId="6" borderId="0" xfId="2" applyFill="1"/>
    <xf numFmtId="0" fontId="21" fillId="0" borderId="3" xfId="5" applyFont="1" applyBorder="1" applyAlignment="1">
      <alignment vertical="center"/>
    </xf>
    <xf numFmtId="3" fontId="7" fillId="0" borderId="3" xfId="4" applyNumberFormat="1" applyFont="1" applyBorder="1" applyAlignment="1">
      <alignment horizontal="right"/>
    </xf>
    <xf numFmtId="0" fontId="6" fillId="6" borderId="0" xfId="2" applyFont="1" applyFill="1"/>
    <xf numFmtId="0" fontId="22" fillId="2" borderId="0" xfId="0" applyFont="1" applyFill="1" applyAlignment="1">
      <alignment horizontal="left" vertical="top" indent="1"/>
    </xf>
    <xf numFmtId="0" fontId="26" fillId="2" borderId="0" xfId="0" applyFont="1" applyFill="1" applyAlignment="1">
      <alignment horizontal="left" indent="1"/>
    </xf>
    <xf numFmtId="0" fontId="28" fillId="0" borderId="0" xfId="6"/>
    <xf numFmtId="0" fontId="29" fillId="0" borderId="0" xfId="6" applyFont="1" applyAlignment="1">
      <alignment horizontal="left"/>
    </xf>
    <xf numFmtId="0" fontId="30" fillId="0" borderId="0" xfId="6" applyFont="1"/>
    <xf numFmtId="0" fontId="7" fillId="0" borderId="0" xfId="6" applyFont="1"/>
    <xf numFmtId="0" fontId="7" fillId="0" borderId="4" xfId="6" applyFont="1" applyBorder="1"/>
    <xf numFmtId="0" fontId="7" fillId="0" borderId="5" xfId="6" applyFont="1" applyBorder="1"/>
    <xf numFmtId="0" fontId="7" fillId="0" borderId="6" xfId="6" applyFont="1" applyBorder="1"/>
    <xf numFmtId="0" fontId="31" fillId="0" borderId="7" xfId="6" applyFont="1" applyBorder="1" applyAlignment="1">
      <alignment horizontal="left" indent="1"/>
    </xf>
    <xf numFmtId="0" fontId="7" fillId="0" borderId="8" xfId="6" applyFont="1" applyBorder="1"/>
    <xf numFmtId="0" fontId="7" fillId="0" borderId="9" xfId="6" applyFont="1" applyBorder="1"/>
    <xf numFmtId="0" fontId="7" fillId="0" borderId="10" xfId="6" applyFont="1" applyBorder="1"/>
    <xf numFmtId="0" fontId="7" fillId="0" borderId="11" xfId="6" applyFont="1" applyBorder="1"/>
    <xf numFmtId="0" fontId="32" fillId="0" borderId="0" xfId="6" applyFont="1" applyAlignment="1">
      <alignment horizontal="right"/>
    </xf>
    <xf numFmtId="0" fontId="38" fillId="0" borderId="0" xfId="6" applyFont="1"/>
    <xf numFmtId="0" fontId="1" fillId="0" borderId="0" xfId="14"/>
    <xf numFmtId="9" fontId="6" fillId="0" borderId="0" xfId="14" applyNumberFormat="1" applyFont="1"/>
    <xf numFmtId="9" fontId="1" fillId="0" borderId="0" xfId="14" applyNumberFormat="1"/>
    <xf numFmtId="0" fontId="41" fillId="0" borderId="0" xfId="0" applyFont="1"/>
    <xf numFmtId="0" fontId="6" fillId="9" borderId="0" xfId="14" applyFont="1" applyFill="1"/>
    <xf numFmtId="0" fontId="40" fillId="9" borderId="0" xfId="14" applyFont="1" applyFill="1"/>
    <xf numFmtId="0" fontId="42" fillId="0" borderId="0" xfId="16" applyFont="1"/>
    <xf numFmtId="0" fontId="7" fillId="0" borderId="0" xfId="16" applyFont="1"/>
    <xf numFmtId="0" fontId="7" fillId="6" borderId="0" xfId="16" applyFont="1" applyFill="1"/>
    <xf numFmtId="0" fontId="8" fillId="6" borderId="0" xfId="16" applyFont="1" applyFill="1" applyAlignment="1">
      <alignment horizontal="center"/>
    </xf>
    <xf numFmtId="0" fontId="7" fillId="6" borderId="0" xfId="16" applyFont="1" applyFill="1" applyAlignment="1">
      <alignment horizontal="center"/>
    </xf>
    <xf numFmtId="0" fontId="7" fillId="0" borderId="0" xfId="16" applyFont="1" applyAlignment="1">
      <alignment horizontal="center"/>
    </xf>
    <xf numFmtId="0" fontId="40" fillId="2" borderId="0" xfId="16" applyFont="1" applyFill="1"/>
    <xf numFmtId="0" fontId="7" fillId="2" borderId="0" xfId="16" applyFont="1" applyFill="1"/>
    <xf numFmtId="0" fontId="44" fillId="2" borderId="0" xfId="16" applyFont="1" applyFill="1"/>
    <xf numFmtId="0" fontId="40" fillId="2" borderId="0" xfId="16" applyFont="1" applyFill="1" applyAlignment="1">
      <alignment horizontal="left" wrapText="1"/>
    </xf>
    <xf numFmtId="0" fontId="43" fillId="2" borderId="0" xfId="16" applyFont="1" applyFill="1" applyAlignment="1">
      <alignment horizontal="right" vertical="center"/>
    </xf>
    <xf numFmtId="170" fontId="45" fillId="0" borderId="0" xfId="6" applyNumberFormat="1" applyFont="1" applyAlignment="1">
      <alignment horizontal="center" vertical="center"/>
    </xf>
    <xf numFmtId="170" fontId="28" fillId="0" borderId="0" xfId="6" applyNumberFormat="1"/>
    <xf numFmtId="171" fontId="28" fillId="0" borderId="0" xfId="6" applyNumberFormat="1"/>
    <xf numFmtId="170" fontId="46" fillId="0" borderId="0" xfId="6" applyNumberFormat="1" applyFont="1"/>
    <xf numFmtId="171" fontId="46" fillId="0" borderId="0" xfId="6" applyNumberFormat="1" applyFont="1"/>
    <xf numFmtId="0" fontId="46" fillId="0" borderId="0" xfId="6" applyFont="1"/>
    <xf numFmtId="170" fontId="8" fillId="0" borderId="0" xfId="6" applyNumberFormat="1" applyFont="1"/>
    <xf numFmtId="170" fontId="47" fillId="0" borderId="0" xfId="6" applyNumberFormat="1" applyFont="1"/>
    <xf numFmtId="170" fontId="7" fillId="0" borderId="0" xfId="6" applyNumberFormat="1" applyFont="1"/>
    <xf numFmtId="170" fontId="7" fillId="0" borderId="13" xfId="6" applyNumberFormat="1" applyFont="1" applyBorder="1"/>
    <xf numFmtId="170" fontId="7" fillId="0" borderId="14" xfId="6" applyNumberFormat="1" applyFont="1" applyBorder="1" applyAlignment="1">
      <alignment horizontal="center"/>
    </xf>
    <xf numFmtId="170" fontId="7" fillId="0" borderId="14" xfId="6" applyNumberFormat="1" applyFont="1" applyBorder="1" applyAlignment="1">
      <alignment horizontal="left"/>
    </xf>
    <xf numFmtId="170" fontId="7" fillId="0" borderId="14" xfId="6" applyNumberFormat="1" applyFont="1" applyBorder="1"/>
    <xf numFmtId="170" fontId="7" fillId="0" borderId="15" xfId="6" applyNumberFormat="1" applyFont="1" applyBorder="1"/>
    <xf numFmtId="172" fontId="7" fillId="0" borderId="0" xfId="6" applyNumberFormat="1" applyFont="1"/>
    <xf numFmtId="9" fontId="7" fillId="8" borderId="0" xfId="17" applyFont="1" applyFill="1" applyBorder="1" applyProtection="1"/>
    <xf numFmtId="170" fontId="7" fillId="0" borderId="15" xfId="6" applyNumberFormat="1" applyFont="1" applyBorder="1" applyAlignment="1">
      <alignment horizontal="left"/>
    </xf>
    <xf numFmtId="172" fontId="28" fillId="0" borderId="0" xfId="6" applyNumberFormat="1"/>
    <xf numFmtId="9" fontId="7" fillId="0" borderId="0" xfId="17" applyFont="1" applyBorder="1" applyProtection="1"/>
    <xf numFmtId="172" fontId="21" fillId="0" borderId="0" xfId="6" applyNumberFormat="1" applyFont="1"/>
    <xf numFmtId="170" fontId="48" fillId="0" borderId="0" xfId="6" applyNumberFormat="1" applyFont="1"/>
  </cellXfs>
  <cellStyles count="18">
    <cellStyle name="Komma 2" xfId="15" xr:uid="{DD2F7373-C221-47DF-87B2-03EA213FD8DD}"/>
    <cellStyle name="Prozent 2" xfId="17" xr:uid="{7BB0C79F-A2DE-470D-95D4-511CFC875357}"/>
    <cellStyle name="Standard" xfId="0" builtinId="0"/>
    <cellStyle name="Standard 14" xfId="5" xr:uid="{AC065579-D1BB-4AFF-90BD-49F5D552659A}"/>
    <cellStyle name="Standard 2" xfId="2" xr:uid="{A08F010D-3F29-4091-B721-B0664AAE5676}"/>
    <cellStyle name="Standard 3" xfId="6" xr:uid="{23B8B752-77D2-4C74-AF3C-A296428604D1}"/>
    <cellStyle name="Standard 4" xfId="8" xr:uid="{46262F63-FAA6-4A59-B125-3113380575C5}"/>
    <cellStyle name="Standard 4 2" xfId="9" xr:uid="{67B56A70-FEA8-412E-A3B1-4E2EBCDAE415}"/>
    <cellStyle name="Standard 4 2 2" xfId="12" xr:uid="{5DD2C355-678F-4911-8388-010822891A6E}"/>
    <cellStyle name="Standard 4 3" xfId="11" xr:uid="{41599C34-F75E-40F2-B7E3-571C76442D84}"/>
    <cellStyle name="Standard 5" xfId="14" xr:uid="{C88BA65A-E63E-450D-B823-638F3D536711}"/>
    <cellStyle name="Standard 6" xfId="16" xr:uid="{B4449830-61A7-4616-99AA-C74D18EB0078}"/>
    <cellStyle name="Standard 9 2" xfId="4" xr:uid="{F279EB15-068A-4A73-BE39-EB3C793B1E99}"/>
    <cellStyle name="Text" xfId="10" xr:uid="{30C87A55-F23C-4E4D-B89E-E517018AD0C4}"/>
    <cellStyle name="Text 3" xfId="13" xr:uid="{C0257C1A-BC4A-4D42-906A-86246611F143}"/>
    <cellStyle name="Überschrift 2" xfId="1" builtinId="17"/>
    <cellStyle name="Überschrift 3 2" xfId="7" xr:uid="{03895ADE-3C04-4B39-B917-E3C7DED18C2C}"/>
    <cellStyle name="Währung 2" xfId="3" xr:uid="{E91043EE-5F94-41E0-B9FD-98BEFCA84829}"/>
  </cellStyles>
  <dxfs count="22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008000"/>
      </font>
      <fill>
        <patternFill>
          <bgColor rgb="FFCCFFCC"/>
        </patternFill>
      </fill>
    </dxf>
    <dxf>
      <font>
        <b/>
        <i val="0"/>
        <color rgb="FF008000"/>
      </font>
      <fill>
        <patternFill>
          <bgColor rgb="FFCCFFCC"/>
        </patternFill>
      </fill>
    </dxf>
    <dxf>
      <font>
        <b/>
        <i val="0"/>
        <color rgb="FF008000"/>
      </font>
      <fill>
        <patternFill>
          <bgColor rgb="FFCCFFCC"/>
        </patternFill>
      </fill>
    </dxf>
    <dxf>
      <font>
        <b/>
        <i val="0"/>
        <color rgb="FF008000"/>
      </font>
    </dxf>
    <dxf>
      <font>
        <b/>
        <i val="0"/>
        <color rgb="FF008000"/>
      </font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8000"/>
      </font>
      <fill>
        <patternFill>
          <bgColor rgb="FFCCFFCC"/>
        </patternFill>
      </fill>
    </dxf>
    <dxf>
      <font>
        <b/>
        <i val="0"/>
        <color rgb="FF008000"/>
      </font>
      <fill>
        <patternFill>
          <bgColor rgb="FFCCFFCC"/>
        </patternFill>
      </fill>
    </dxf>
    <dxf>
      <font>
        <b/>
        <i val="0"/>
        <color rgb="FF008000"/>
      </font>
      <fill>
        <patternFill>
          <bgColor rgb="FFCCFFCC"/>
        </patternFill>
      </fill>
    </dxf>
    <dxf>
      <font>
        <b/>
        <i val="0"/>
        <color rgb="FF008000"/>
      </font>
    </dxf>
    <dxf>
      <font>
        <b/>
        <i val="0"/>
        <color rgb="FF008000"/>
      </font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B050"/>
      </font>
    </dxf>
    <dxf>
      <font>
        <b/>
        <i val="0"/>
        <color rgb="FF008000"/>
      </font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B050"/>
      </font>
    </dxf>
    <dxf>
      <font>
        <b/>
        <i val="0"/>
        <color rgb="FF008000"/>
      </font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Regentage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'7'!$B$2</c:f>
              <c:strCache>
                <c:ptCount val="1"/>
                <c:pt idx="0">
                  <c:v>Island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'7'!$A$3:$A$14</c:f>
              <c:strCache>
                <c:ptCount val="12"/>
                <c:pt idx="0">
                  <c:v>Jan.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'7'!$B$3:$B$14</c:f>
              <c:numCache>
                <c:formatCode>General</c:formatCode>
                <c:ptCount val="12"/>
                <c:pt idx="0">
                  <c:v>10</c:v>
                </c:pt>
                <c:pt idx="1">
                  <c:v>8</c:v>
                </c:pt>
                <c:pt idx="2">
                  <c:v>9</c:v>
                </c:pt>
                <c:pt idx="3">
                  <c:v>9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05-44DA-9217-70F9F694A36A}"/>
            </c:ext>
          </c:extLst>
        </c:ser>
        <c:ser>
          <c:idx val="1"/>
          <c:order val="1"/>
          <c:tx>
            <c:strRef>
              <c:f>'7'!$C$2</c:f>
              <c:strCache>
                <c:ptCount val="1"/>
                <c:pt idx="0">
                  <c:v>Berlin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'7'!$A$3:$A$14</c:f>
              <c:strCache>
                <c:ptCount val="12"/>
                <c:pt idx="0">
                  <c:v>Jan.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'7'!$C$3:$C$14</c:f>
              <c:numCache>
                <c:formatCode>General</c:formatCode>
                <c:ptCount val="12"/>
                <c:pt idx="0">
                  <c:v>24</c:v>
                </c:pt>
                <c:pt idx="1">
                  <c:v>20</c:v>
                </c:pt>
                <c:pt idx="2">
                  <c:v>21</c:v>
                </c:pt>
                <c:pt idx="3">
                  <c:v>18</c:v>
                </c:pt>
                <c:pt idx="4">
                  <c:v>17</c:v>
                </c:pt>
                <c:pt idx="5">
                  <c:v>21</c:v>
                </c:pt>
                <c:pt idx="6">
                  <c:v>19</c:v>
                </c:pt>
                <c:pt idx="7">
                  <c:v>17</c:v>
                </c:pt>
                <c:pt idx="8">
                  <c:v>18</c:v>
                </c:pt>
                <c:pt idx="9">
                  <c:v>18</c:v>
                </c:pt>
                <c:pt idx="10">
                  <c:v>22</c:v>
                </c:pt>
                <c:pt idx="1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05-44DA-9217-70F9F694A36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26774464"/>
        <c:axId val="726774880"/>
      </c:barChart>
      <c:catAx>
        <c:axId val="72677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6774880"/>
        <c:crosses val="autoZero"/>
        <c:auto val="1"/>
        <c:lblAlgn val="ctr"/>
        <c:lblOffset val="100"/>
        <c:noMultiLvlLbl val="0"/>
      </c:catAx>
      <c:valAx>
        <c:axId val="726774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677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Regentage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 L'!$B$2</c:f>
              <c:strCache>
                <c:ptCount val="1"/>
                <c:pt idx="0">
                  <c:v>Island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 L'!$A$3:$A$14</c:f>
              <c:strCache>
                <c:ptCount val="12"/>
                <c:pt idx="0">
                  <c:v>Jan.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'7 L'!$B$3:$B$14</c:f>
              <c:numCache>
                <c:formatCode>General</c:formatCode>
                <c:ptCount val="12"/>
                <c:pt idx="0">
                  <c:v>10</c:v>
                </c:pt>
                <c:pt idx="1">
                  <c:v>8</c:v>
                </c:pt>
                <c:pt idx="2">
                  <c:v>9</c:v>
                </c:pt>
                <c:pt idx="3">
                  <c:v>9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F-4019-9810-2853B9B11358}"/>
            </c:ext>
          </c:extLst>
        </c:ser>
        <c:ser>
          <c:idx val="1"/>
          <c:order val="1"/>
          <c:tx>
            <c:strRef>
              <c:f>'7 L'!$C$2</c:f>
              <c:strCache>
                <c:ptCount val="1"/>
                <c:pt idx="0">
                  <c:v>Berlin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 L'!$A$3:$A$14</c:f>
              <c:strCache>
                <c:ptCount val="12"/>
                <c:pt idx="0">
                  <c:v>Jan.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'7 L'!$C$3:$C$14</c:f>
              <c:numCache>
                <c:formatCode>General</c:formatCode>
                <c:ptCount val="12"/>
                <c:pt idx="0">
                  <c:v>24</c:v>
                </c:pt>
                <c:pt idx="1">
                  <c:v>20</c:v>
                </c:pt>
                <c:pt idx="2">
                  <c:v>21</c:v>
                </c:pt>
                <c:pt idx="3">
                  <c:v>18</c:v>
                </c:pt>
                <c:pt idx="4">
                  <c:v>17</c:v>
                </c:pt>
                <c:pt idx="5">
                  <c:v>21</c:v>
                </c:pt>
                <c:pt idx="6">
                  <c:v>19</c:v>
                </c:pt>
                <c:pt idx="7">
                  <c:v>17</c:v>
                </c:pt>
                <c:pt idx="8">
                  <c:v>18</c:v>
                </c:pt>
                <c:pt idx="9">
                  <c:v>18</c:v>
                </c:pt>
                <c:pt idx="10">
                  <c:v>22</c:v>
                </c:pt>
                <c:pt idx="1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9F-4019-9810-2853B9B113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26774464"/>
        <c:axId val="726774880"/>
      </c:barChart>
      <c:catAx>
        <c:axId val="72677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6774880"/>
        <c:crosses val="autoZero"/>
        <c:auto val="1"/>
        <c:lblAlgn val="ctr"/>
        <c:lblOffset val="100"/>
        <c:noMultiLvlLbl val="0"/>
      </c:catAx>
      <c:valAx>
        <c:axId val="726774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677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Regentage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 '!$B$2</c:f>
              <c:strCache>
                <c:ptCount val="1"/>
                <c:pt idx="0">
                  <c:v>Island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 '!$A$3:$A$14</c:f>
              <c:strCache>
                <c:ptCount val="12"/>
                <c:pt idx="0">
                  <c:v>Jan.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 '!$B$3:$B$14</c:f>
              <c:numCache>
                <c:formatCode>General</c:formatCode>
                <c:ptCount val="12"/>
                <c:pt idx="0">
                  <c:v>10</c:v>
                </c:pt>
                <c:pt idx="1">
                  <c:v>8</c:v>
                </c:pt>
                <c:pt idx="2">
                  <c:v>9</c:v>
                </c:pt>
                <c:pt idx="3">
                  <c:v>9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E2-43EF-9E89-65D4B0FEC7B2}"/>
            </c:ext>
          </c:extLst>
        </c:ser>
        <c:ser>
          <c:idx val="1"/>
          <c:order val="1"/>
          <c:tx>
            <c:strRef>
              <c:f>'8 '!$C$2</c:f>
              <c:strCache>
                <c:ptCount val="1"/>
                <c:pt idx="0">
                  <c:v>Berlin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 '!$A$3:$A$14</c:f>
              <c:strCache>
                <c:ptCount val="12"/>
                <c:pt idx="0">
                  <c:v>Jan.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 '!$C$3:$C$14</c:f>
              <c:numCache>
                <c:formatCode>General</c:formatCode>
                <c:ptCount val="12"/>
                <c:pt idx="0">
                  <c:v>24</c:v>
                </c:pt>
                <c:pt idx="1">
                  <c:v>20</c:v>
                </c:pt>
                <c:pt idx="2">
                  <c:v>21</c:v>
                </c:pt>
                <c:pt idx="3">
                  <c:v>18</c:v>
                </c:pt>
                <c:pt idx="4">
                  <c:v>17</c:v>
                </c:pt>
                <c:pt idx="5">
                  <c:v>21</c:v>
                </c:pt>
                <c:pt idx="6">
                  <c:v>19</c:v>
                </c:pt>
                <c:pt idx="7">
                  <c:v>17</c:v>
                </c:pt>
                <c:pt idx="8">
                  <c:v>18</c:v>
                </c:pt>
                <c:pt idx="9">
                  <c:v>18</c:v>
                </c:pt>
                <c:pt idx="10">
                  <c:v>22</c:v>
                </c:pt>
                <c:pt idx="1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E2-43EF-9E89-65D4B0FEC7B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26774464"/>
        <c:axId val="726774880"/>
      </c:barChart>
      <c:catAx>
        <c:axId val="72677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6774880"/>
        <c:crosses val="autoZero"/>
        <c:auto val="1"/>
        <c:lblAlgn val="ctr"/>
        <c:lblOffset val="100"/>
        <c:noMultiLvlLbl val="0"/>
      </c:catAx>
      <c:valAx>
        <c:axId val="726774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677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Regentage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  L'!$B$2</c:f>
              <c:strCache>
                <c:ptCount val="1"/>
                <c:pt idx="0">
                  <c:v>Island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  L'!$A$3:$A$14</c:f>
              <c:strCache>
                <c:ptCount val="12"/>
                <c:pt idx="0">
                  <c:v>Jan.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  L'!$B$3:$B$14</c:f>
              <c:numCache>
                <c:formatCode>General</c:formatCode>
                <c:ptCount val="12"/>
                <c:pt idx="0">
                  <c:v>10</c:v>
                </c:pt>
                <c:pt idx="1">
                  <c:v>8</c:v>
                </c:pt>
                <c:pt idx="2">
                  <c:v>9</c:v>
                </c:pt>
                <c:pt idx="3">
                  <c:v>9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B0-4852-8461-22BFDCF40582}"/>
            </c:ext>
          </c:extLst>
        </c:ser>
        <c:ser>
          <c:idx val="1"/>
          <c:order val="1"/>
          <c:tx>
            <c:strRef>
              <c:f>'8  L'!$C$2</c:f>
              <c:strCache>
                <c:ptCount val="1"/>
                <c:pt idx="0">
                  <c:v>Berlin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  L'!$A$3:$A$14</c:f>
              <c:strCache>
                <c:ptCount val="12"/>
                <c:pt idx="0">
                  <c:v>Jan.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  L'!$C$3:$C$14</c:f>
              <c:numCache>
                <c:formatCode>General</c:formatCode>
                <c:ptCount val="12"/>
                <c:pt idx="0">
                  <c:v>24</c:v>
                </c:pt>
                <c:pt idx="1">
                  <c:v>20</c:v>
                </c:pt>
                <c:pt idx="2">
                  <c:v>21</c:v>
                </c:pt>
                <c:pt idx="3">
                  <c:v>18</c:v>
                </c:pt>
                <c:pt idx="4">
                  <c:v>17</c:v>
                </c:pt>
                <c:pt idx="5">
                  <c:v>21</c:v>
                </c:pt>
                <c:pt idx="6">
                  <c:v>19</c:v>
                </c:pt>
                <c:pt idx="7">
                  <c:v>17</c:v>
                </c:pt>
                <c:pt idx="8">
                  <c:v>18</c:v>
                </c:pt>
                <c:pt idx="9">
                  <c:v>18</c:v>
                </c:pt>
                <c:pt idx="10">
                  <c:v>22</c:v>
                </c:pt>
                <c:pt idx="1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B0-4852-8461-22BFDCF405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26774464"/>
        <c:axId val="726774880"/>
      </c:barChart>
      <c:catAx>
        <c:axId val="72677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6774880"/>
        <c:crosses val="autoZero"/>
        <c:auto val="1"/>
        <c:lblAlgn val="ctr"/>
        <c:lblOffset val="100"/>
        <c:noMultiLvlLbl val="0"/>
      </c:catAx>
      <c:valAx>
        <c:axId val="726774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677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accent1">
            <a:lumMod val="40000"/>
            <a:lumOff val="6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'9'!$F$5</c:f>
              <c:strCache>
                <c:ptCount val="1"/>
                <c:pt idx="0">
                  <c:v>Summen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B94-418A-A9B2-5CB51BD21EA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B94-418A-A9B2-5CB51BD21EA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B94-418A-A9B2-5CB51BD21EA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B94-418A-A9B2-5CB51BD21EA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B94-418A-A9B2-5CB51BD21E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'9'!$A$6:$A$10</c:f>
              <c:strCache>
                <c:ptCount val="5"/>
                <c:pt idx="0">
                  <c:v>Schorn</c:v>
                </c:pt>
                <c:pt idx="1">
                  <c:v>Huber</c:v>
                </c:pt>
                <c:pt idx="2">
                  <c:v>Maier</c:v>
                </c:pt>
                <c:pt idx="3">
                  <c:v>Holzer</c:v>
                </c:pt>
                <c:pt idx="4">
                  <c:v>Bauer</c:v>
                </c:pt>
              </c:strCache>
            </c:strRef>
          </c:cat>
          <c:val>
            <c:numRef>
              <c:f>'9'!$F$6:$F$10</c:f>
              <c:numCache>
                <c:formatCode>#\ ##0.00\ "€"</c:formatCode>
                <c:ptCount val="5"/>
                <c:pt idx="0">
                  <c:v>98272</c:v>
                </c:pt>
                <c:pt idx="1">
                  <c:v>148817.12</c:v>
                </c:pt>
                <c:pt idx="2">
                  <c:v>153738.34</c:v>
                </c:pt>
                <c:pt idx="3">
                  <c:v>199656.4</c:v>
                </c:pt>
                <c:pt idx="4">
                  <c:v>188398.66999999998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B94-418A-A9B2-5CB51BD21EA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'9 L'!$F$5</c:f>
              <c:strCache>
                <c:ptCount val="1"/>
                <c:pt idx="0">
                  <c:v>Summen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1B6-4F4D-8EE3-51E2B38C0B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1B6-4F4D-8EE3-51E2B38C0B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1B6-4F4D-8EE3-51E2B38C0B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1B6-4F4D-8EE3-51E2B38C0B9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1B6-4F4D-8EE3-51E2B38C0B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'9 L'!$A$6:$A$10</c:f>
              <c:strCache>
                <c:ptCount val="5"/>
                <c:pt idx="0">
                  <c:v>Schorn</c:v>
                </c:pt>
                <c:pt idx="1">
                  <c:v>Huber</c:v>
                </c:pt>
                <c:pt idx="2">
                  <c:v>Maier</c:v>
                </c:pt>
                <c:pt idx="3">
                  <c:v>Holzer</c:v>
                </c:pt>
                <c:pt idx="4">
                  <c:v>Bauer</c:v>
                </c:pt>
              </c:strCache>
            </c:strRef>
          </c:cat>
          <c:val>
            <c:numRef>
              <c:f>'9 L'!$F$6:$F$10</c:f>
              <c:numCache>
                <c:formatCode>#\ ##0.00\ "€"</c:formatCode>
                <c:ptCount val="5"/>
                <c:pt idx="0">
                  <c:v>98272</c:v>
                </c:pt>
                <c:pt idx="1">
                  <c:v>148817.12</c:v>
                </c:pt>
                <c:pt idx="2">
                  <c:v>153738.34</c:v>
                </c:pt>
                <c:pt idx="3">
                  <c:v>199656.4</c:v>
                </c:pt>
                <c:pt idx="4">
                  <c:v>188398.66999999998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1B6-4F4D-8EE3-51E2B38C0B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chart" Target="../charts/chart5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chart" Target="../charts/chart6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116378</xdr:colOff>
      <xdr:row>2</xdr:row>
      <xdr:rowOff>133004</xdr:rowOff>
    </xdr:from>
    <xdr:to>
      <xdr:col>13</xdr:col>
      <xdr:colOff>149939</xdr:colOff>
      <xdr:row>15</xdr:row>
      <xdr:rowOff>22686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A979219-3136-4A34-A88A-3C519276A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54238" y="491144"/>
          <a:ext cx="2290986" cy="2501437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141317</xdr:colOff>
      <xdr:row>2</xdr:row>
      <xdr:rowOff>46291</xdr:rowOff>
    </xdr:from>
    <xdr:to>
      <xdr:col>2</xdr:col>
      <xdr:colOff>286240</xdr:colOff>
      <xdr:row>3</xdr:row>
      <xdr:rowOff>103807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B0D7310-6BFC-49BA-BF2C-804BCF666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317" y="404431"/>
          <a:ext cx="3337703" cy="2613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116378</xdr:colOff>
      <xdr:row>2</xdr:row>
      <xdr:rowOff>133004</xdr:rowOff>
    </xdr:from>
    <xdr:to>
      <xdr:col>13</xdr:col>
      <xdr:colOff>149939</xdr:colOff>
      <xdr:row>15</xdr:row>
      <xdr:rowOff>22686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ECFA3D3-E14D-4FE0-AB58-0EE81205C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50428" y="489239"/>
          <a:ext cx="2290986" cy="2501437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141317</xdr:colOff>
      <xdr:row>2</xdr:row>
      <xdr:rowOff>46291</xdr:rowOff>
    </xdr:from>
    <xdr:to>
      <xdr:col>2</xdr:col>
      <xdr:colOff>286240</xdr:colOff>
      <xdr:row>3</xdr:row>
      <xdr:rowOff>98092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811B71C-C9C4-4B84-A4ED-86C3447F5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412" y="400621"/>
          <a:ext cx="3343418" cy="2537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108068</xdr:colOff>
      <xdr:row>2</xdr:row>
      <xdr:rowOff>4832</xdr:rowOff>
    </xdr:from>
    <xdr:to>
      <xdr:col>2</xdr:col>
      <xdr:colOff>1562796</xdr:colOff>
      <xdr:row>3</xdr:row>
      <xdr:rowOff>24765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3A41CA3-F08A-4AC3-B7C3-A5E80DAD2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428" y="355352"/>
          <a:ext cx="2780608" cy="2409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108068</xdr:colOff>
      <xdr:row>2</xdr:row>
      <xdr:rowOff>4832</xdr:rowOff>
    </xdr:from>
    <xdr:to>
      <xdr:col>2</xdr:col>
      <xdr:colOff>1562796</xdr:colOff>
      <xdr:row>3</xdr:row>
      <xdr:rowOff>17145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E98B5A6-7CF5-4405-9047-56EBB5ED1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713" y="349637"/>
          <a:ext cx="2780608" cy="23329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476249</xdr:colOff>
      <xdr:row>2</xdr:row>
      <xdr:rowOff>91440</xdr:rowOff>
    </xdr:from>
    <xdr:to>
      <xdr:col>11</xdr:col>
      <xdr:colOff>38099</xdr:colOff>
      <xdr:row>11</xdr:row>
      <xdr:rowOff>66675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11BCD56-2EB3-42E0-BAC1-83E77A3C3A3C}"/>
            </a:ext>
          </a:extLst>
        </xdr:cNvPr>
        <xdr:cNvSpPr txBox="1"/>
      </xdr:nvSpPr>
      <xdr:spPr>
        <a:xfrm>
          <a:off x="3124199" y="443865"/>
          <a:ext cx="5095875" cy="153733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1200" b="1">
              <a:solidFill>
                <a:schemeClr val="tx2">
                  <a:lumMod val="75000"/>
                </a:schemeClr>
              </a:solidFill>
            </a:rPr>
            <a:t>Aufgabe</a:t>
          </a:r>
        </a:p>
        <a:p>
          <a:r>
            <a:rPr lang="de-AT" sz="1200">
              <a:solidFill>
                <a:schemeClr val="tx2">
                  <a:lumMod val="75000"/>
                </a:schemeClr>
              </a:solidFill>
            </a:rPr>
            <a:t>Sortiere die Tabelle nach der </a:t>
          </a:r>
          <a:r>
            <a:rPr lang="de-AT" sz="1200" b="1" i="1">
              <a:solidFill>
                <a:schemeClr val="tx2">
                  <a:lumMod val="75000"/>
                </a:schemeClr>
              </a:solidFill>
            </a:rPr>
            <a:t>Menge in kg </a:t>
          </a:r>
          <a:r>
            <a:rPr lang="de-AT" sz="1200" b="0" i="0">
              <a:solidFill>
                <a:schemeClr val="tx2">
                  <a:lumMod val="75000"/>
                </a:schemeClr>
              </a:solidFill>
            </a:rPr>
            <a:t>absteigend</a:t>
          </a:r>
          <a:r>
            <a:rPr lang="de-AT" sz="1200">
              <a:solidFill>
                <a:schemeClr val="tx2">
                  <a:lumMod val="75000"/>
                </a:schemeClr>
              </a:solidFill>
            </a:rPr>
            <a:t>.</a:t>
          </a:r>
          <a:endParaRPr lang="de-AT" sz="1200" baseline="0">
            <a:solidFill>
              <a:schemeClr val="tx2">
                <a:lumMod val="75000"/>
              </a:schemeClr>
            </a:solidFill>
          </a:endParaRPr>
        </a:p>
        <a:p>
          <a:endParaRPr lang="de-AT" sz="1200">
            <a:solidFill>
              <a:schemeClr val="tx2">
                <a:lumMod val="75000"/>
              </a:schemeClr>
            </a:solidFill>
            <a:latin typeface="+mn-lt"/>
            <a:ea typeface="+mn-ea"/>
            <a:cs typeface="+mn-cs"/>
          </a:endParaRPr>
        </a:p>
        <a:p>
          <a:r>
            <a:rPr lang="de-AT" sz="1200" b="1" i="1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Anleitung</a:t>
          </a:r>
        </a:p>
        <a:p>
          <a:r>
            <a:rPr lang="de-AT" sz="1200" i="1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Klick in die Tabelle,</a:t>
          </a:r>
          <a:r>
            <a:rPr lang="de-AT" sz="1200" i="1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 am besten in die Spalte </a:t>
          </a:r>
          <a:r>
            <a:rPr lang="de-AT" sz="1200" b="1" i="1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Menge in kg</a:t>
          </a:r>
          <a:r>
            <a:rPr lang="de-AT" sz="1200" i="1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.</a:t>
          </a:r>
        </a:p>
        <a:p>
          <a:r>
            <a:rPr lang="de-AT" sz="1200" i="1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(Damit muss nicht noch die richtige Spalte später ausgewählt werden.)</a:t>
          </a:r>
        </a:p>
        <a:p>
          <a:r>
            <a:rPr lang="de-AT" sz="1200" i="1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Start &gt; Bearbeiten &gt; Sortieren und Filtern &gt; Nach Größe sortieren (absteigend)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476249</xdr:colOff>
      <xdr:row>2</xdr:row>
      <xdr:rowOff>91440</xdr:rowOff>
    </xdr:from>
    <xdr:to>
      <xdr:col>11</xdr:col>
      <xdr:colOff>38099</xdr:colOff>
      <xdr:row>11</xdr:row>
      <xdr:rowOff>66675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4D9562D8-DBE3-4249-A479-2C0FFFC2155E}"/>
            </a:ext>
          </a:extLst>
        </xdr:cNvPr>
        <xdr:cNvSpPr txBox="1"/>
      </xdr:nvSpPr>
      <xdr:spPr>
        <a:xfrm>
          <a:off x="3128009" y="447675"/>
          <a:ext cx="5092065" cy="153162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1200" b="1">
              <a:solidFill>
                <a:schemeClr val="tx2">
                  <a:lumMod val="75000"/>
                </a:schemeClr>
              </a:solidFill>
            </a:rPr>
            <a:t>Aufgabe</a:t>
          </a:r>
        </a:p>
        <a:p>
          <a:r>
            <a:rPr lang="de-AT" sz="1200">
              <a:solidFill>
                <a:schemeClr val="tx2">
                  <a:lumMod val="75000"/>
                </a:schemeClr>
              </a:solidFill>
            </a:rPr>
            <a:t>Sortiere die Tabelle nach der </a:t>
          </a:r>
          <a:r>
            <a:rPr lang="de-AT" sz="1200" b="1" i="1">
              <a:solidFill>
                <a:schemeClr val="tx2">
                  <a:lumMod val="75000"/>
                </a:schemeClr>
              </a:solidFill>
            </a:rPr>
            <a:t>Menge in kg </a:t>
          </a:r>
          <a:r>
            <a:rPr lang="de-AT" sz="1200" b="0" i="0">
              <a:solidFill>
                <a:schemeClr val="tx2">
                  <a:lumMod val="75000"/>
                </a:schemeClr>
              </a:solidFill>
            </a:rPr>
            <a:t>absteigend</a:t>
          </a:r>
          <a:r>
            <a:rPr lang="de-AT" sz="1200">
              <a:solidFill>
                <a:schemeClr val="tx2">
                  <a:lumMod val="75000"/>
                </a:schemeClr>
              </a:solidFill>
            </a:rPr>
            <a:t>.</a:t>
          </a:r>
          <a:endParaRPr lang="de-AT" sz="1200" baseline="0">
            <a:solidFill>
              <a:schemeClr val="tx2">
                <a:lumMod val="75000"/>
              </a:schemeClr>
            </a:solidFill>
          </a:endParaRPr>
        </a:p>
        <a:p>
          <a:endParaRPr lang="de-AT" sz="1200">
            <a:solidFill>
              <a:schemeClr val="tx2">
                <a:lumMod val="75000"/>
              </a:schemeClr>
            </a:solidFill>
            <a:latin typeface="+mn-lt"/>
            <a:ea typeface="+mn-ea"/>
            <a:cs typeface="+mn-cs"/>
          </a:endParaRPr>
        </a:p>
        <a:p>
          <a:r>
            <a:rPr lang="de-AT" sz="1200" b="1" i="1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Anleitung</a:t>
          </a:r>
        </a:p>
        <a:p>
          <a:r>
            <a:rPr lang="de-AT" sz="1200" i="1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Klick in die Tabelle,</a:t>
          </a:r>
          <a:r>
            <a:rPr lang="de-AT" sz="1200" i="1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 am besten in die Spalte </a:t>
          </a:r>
          <a:r>
            <a:rPr lang="de-AT" sz="1200" b="1" i="1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Menge in kg</a:t>
          </a:r>
          <a:r>
            <a:rPr lang="de-AT" sz="1200" i="1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.</a:t>
          </a:r>
        </a:p>
        <a:p>
          <a:r>
            <a:rPr lang="de-AT" sz="1200" i="1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(Damit muss nicht noch die richtige Spalte später ausgewählt werden.)</a:t>
          </a:r>
        </a:p>
        <a:p>
          <a:r>
            <a:rPr lang="de-AT" sz="1200" i="1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Start &gt; Bearbeiten &gt; Sortieren und Filtern &gt; Nach Größe sortieren (absteigend)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480059</xdr:colOff>
      <xdr:row>2</xdr:row>
      <xdr:rowOff>95248</xdr:rowOff>
    </xdr:from>
    <xdr:to>
      <xdr:col>12</xdr:col>
      <xdr:colOff>361950</xdr:colOff>
      <xdr:row>25</xdr:row>
      <xdr:rowOff>152400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5D94D85E-2D58-464B-A21A-4270A05AB024}"/>
            </a:ext>
          </a:extLst>
        </xdr:cNvPr>
        <xdr:cNvSpPr txBox="1"/>
      </xdr:nvSpPr>
      <xdr:spPr>
        <a:xfrm>
          <a:off x="3128009" y="447673"/>
          <a:ext cx="6206491" cy="4019552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1200" b="1">
              <a:solidFill>
                <a:schemeClr val="tx2">
                  <a:lumMod val="75000"/>
                </a:schemeClr>
              </a:solidFill>
            </a:rPr>
            <a:t>Aufgabe</a:t>
          </a:r>
        </a:p>
        <a:p>
          <a:r>
            <a:rPr lang="de-AT" sz="1200">
              <a:solidFill>
                <a:schemeClr val="tx2">
                  <a:lumMod val="75000"/>
                </a:schemeClr>
              </a:solidFill>
            </a:rPr>
            <a:t>Sortiere</a:t>
          </a:r>
          <a:r>
            <a:rPr lang="de-AT" sz="1200" baseline="0">
              <a:solidFill>
                <a:schemeClr val="tx2">
                  <a:lumMod val="75000"/>
                </a:schemeClr>
              </a:solidFill>
            </a:rPr>
            <a:t> die Tabelle nach der </a:t>
          </a:r>
          <a:r>
            <a:rPr lang="de-AT" sz="1200" b="1" i="1" baseline="0">
              <a:solidFill>
                <a:schemeClr val="tx2">
                  <a:lumMod val="75000"/>
                </a:schemeClr>
              </a:solidFill>
            </a:rPr>
            <a:t>Obstsorte</a:t>
          </a:r>
          <a:r>
            <a:rPr lang="de-AT" sz="1200" baseline="0">
              <a:solidFill>
                <a:schemeClr val="tx2">
                  <a:lumMod val="75000"/>
                </a:schemeClr>
              </a:solidFill>
            </a:rPr>
            <a:t> aufsteigend. Zusätzlich soll </a:t>
          </a:r>
          <a:r>
            <a:rPr lang="de-AT" sz="1200">
              <a:solidFill>
                <a:schemeClr val="tx2">
                  <a:lumMod val="75000"/>
                </a:schemeClr>
              </a:solidFill>
            </a:rPr>
            <a:t>nach </a:t>
          </a:r>
          <a:r>
            <a:rPr lang="de-AT" sz="1200" b="1" i="1">
              <a:solidFill>
                <a:schemeClr val="tx2">
                  <a:lumMod val="75000"/>
                </a:schemeClr>
              </a:solidFill>
            </a:rPr>
            <a:t>Menge in kg </a:t>
          </a:r>
          <a:r>
            <a:rPr lang="de-AT" sz="1200" b="0" i="0">
              <a:solidFill>
                <a:schemeClr val="tx2">
                  <a:lumMod val="75000"/>
                </a:schemeClr>
              </a:solidFill>
            </a:rPr>
            <a:t>absteigend sortiert werden</a:t>
          </a:r>
          <a:r>
            <a:rPr lang="de-AT" sz="1200">
              <a:solidFill>
                <a:schemeClr val="tx2">
                  <a:lumMod val="75000"/>
                </a:schemeClr>
              </a:solidFill>
            </a:rPr>
            <a:t>.</a:t>
          </a:r>
          <a:endParaRPr lang="de-AT" sz="1200" baseline="0">
            <a:solidFill>
              <a:schemeClr val="tx2">
                <a:lumMod val="75000"/>
              </a:schemeClr>
            </a:solidFill>
          </a:endParaRPr>
        </a:p>
        <a:p>
          <a:endParaRPr lang="de-AT" sz="1200">
            <a:solidFill>
              <a:schemeClr val="tx2">
                <a:lumMod val="75000"/>
              </a:schemeClr>
            </a:solidFill>
            <a:latin typeface="+mn-lt"/>
            <a:ea typeface="+mn-ea"/>
            <a:cs typeface="+mn-cs"/>
          </a:endParaRPr>
        </a:p>
        <a:p>
          <a:r>
            <a:rPr lang="de-AT" sz="1200" b="1" i="1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Anleitung</a:t>
          </a:r>
        </a:p>
        <a:p>
          <a:r>
            <a:rPr lang="de-AT" sz="1200" i="1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Klick in die Tabelle,</a:t>
          </a:r>
          <a:r>
            <a:rPr lang="de-AT" sz="1200" i="1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 am besten in die Spalte </a:t>
          </a:r>
          <a:r>
            <a:rPr lang="de-AT" sz="1200" b="1" i="1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Obstsorte</a:t>
          </a:r>
          <a:r>
            <a:rPr lang="de-AT" sz="1200" i="1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.</a:t>
          </a:r>
        </a:p>
        <a:p>
          <a:r>
            <a:rPr lang="de-AT" sz="1200" i="1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Start &gt; Bearbeiten &gt; Sortieren und Filtern &gt; Benutzerdefiniertes Sortieren</a:t>
          </a:r>
        </a:p>
      </xdr:txBody>
    </xdr:sp>
    <xdr:clientData/>
  </xdr:twoCellAnchor>
  <xdr:twoCellAnchor editAs="oneCell">
    <xdr:from>
      <xdr:col>4</xdr:col>
      <xdr:colOff>563879</xdr:colOff>
      <xdr:row>11</xdr:row>
      <xdr:rowOff>149364</xdr:rowOff>
    </xdr:from>
    <xdr:to>
      <xdr:col>11</xdr:col>
      <xdr:colOff>748665</xdr:colOff>
      <xdr:row>25</xdr:row>
      <xdr:rowOff>165303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842DD01-EE6D-4BCA-9B33-42FE65058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1829" y="2063889"/>
          <a:ext cx="5718811" cy="2416239"/>
        </a:xfrm>
        <a:prstGeom prst="rect">
          <a:avLst/>
        </a:prstGeom>
      </xdr:spPr>
    </xdr:pic>
    <xdr:clientData/>
  </xdr:twoCellAnchor>
  <xdr:twoCellAnchor>
    <xdr:from>
      <xdr:col>5</xdr:col>
      <xdr:colOff>491490</xdr:colOff>
      <xdr:row>16</xdr:row>
      <xdr:rowOff>66674</xdr:rowOff>
    </xdr:from>
    <xdr:to>
      <xdr:col>6</xdr:col>
      <xdr:colOff>630555</xdr:colOff>
      <xdr:row>17</xdr:row>
      <xdr:rowOff>87629</xdr:rowOff>
    </xdr:to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9525177F-B823-4A99-985B-54D81EBD011F}"/>
            </a:ext>
          </a:extLst>
        </xdr:cNvPr>
        <xdr:cNvSpPr/>
      </xdr:nvSpPr>
      <xdr:spPr>
        <a:xfrm>
          <a:off x="3930015" y="2838449"/>
          <a:ext cx="929640" cy="192405"/>
        </a:xfrm>
        <a:prstGeom prst="rect">
          <a:avLst/>
        </a:prstGeom>
        <a:noFill/>
        <a:ln w="2857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>
    <xdr:from>
      <xdr:col>9</xdr:col>
      <xdr:colOff>440055</xdr:colOff>
      <xdr:row>16</xdr:row>
      <xdr:rowOff>57150</xdr:rowOff>
    </xdr:from>
    <xdr:to>
      <xdr:col>10</xdr:col>
      <xdr:colOff>590550</xdr:colOff>
      <xdr:row>17</xdr:row>
      <xdr:rowOff>66675</xdr:rowOff>
    </xdr:to>
    <xdr:sp macro="" textlink="">
      <xdr:nvSpPr>
        <xdr:cNvPr id="5" name="Rechteck 4">
          <a:extLst>
            <a:ext uri="{FF2B5EF4-FFF2-40B4-BE49-F238E27FC236}">
              <a16:creationId xmlns:a16="http://schemas.microsoft.com/office/drawing/2014/main" id="{EDEB6DE2-F130-4077-8C54-DA6515AB4957}"/>
            </a:ext>
          </a:extLst>
        </xdr:cNvPr>
        <xdr:cNvSpPr/>
      </xdr:nvSpPr>
      <xdr:spPr>
        <a:xfrm>
          <a:off x="7040880" y="2828925"/>
          <a:ext cx="941070" cy="180975"/>
        </a:xfrm>
        <a:prstGeom prst="rect">
          <a:avLst/>
        </a:prstGeom>
        <a:noFill/>
        <a:ln w="2857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>
    <xdr:from>
      <xdr:col>5</xdr:col>
      <xdr:colOff>493395</xdr:colOff>
      <xdr:row>17</xdr:row>
      <xdr:rowOff>135255</xdr:rowOff>
    </xdr:from>
    <xdr:to>
      <xdr:col>6</xdr:col>
      <xdr:colOff>645795</xdr:colOff>
      <xdr:row>18</xdr:row>
      <xdr:rowOff>152400</xdr:rowOff>
    </xdr:to>
    <xdr:sp macro="" textlink="">
      <xdr:nvSpPr>
        <xdr:cNvPr id="6" name="Rechteck 5">
          <a:extLst>
            <a:ext uri="{FF2B5EF4-FFF2-40B4-BE49-F238E27FC236}">
              <a16:creationId xmlns:a16="http://schemas.microsoft.com/office/drawing/2014/main" id="{09536E34-A514-4496-B687-C308B5030F3F}"/>
            </a:ext>
          </a:extLst>
        </xdr:cNvPr>
        <xdr:cNvSpPr/>
      </xdr:nvSpPr>
      <xdr:spPr>
        <a:xfrm>
          <a:off x="3931920" y="3078480"/>
          <a:ext cx="942975" cy="188595"/>
        </a:xfrm>
        <a:prstGeom prst="rect">
          <a:avLst/>
        </a:prstGeom>
        <a:noFill/>
        <a:ln w="2857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>
    <xdr:from>
      <xdr:col>9</xdr:col>
      <xdr:colOff>436245</xdr:colOff>
      <xdr:row>17</xdr:row>
      <xdr:rowOff>133350</xdr:rowOff>
    </xdr:from>
    <xdr:to>
      <xdr:col>11</xdr:col>
      <xdr:colOff>125730</xdr:colOff>
      <xdr:row>18</xdr:row>
      <xdr:rowOff>152400</xdr:rowOff>
    </xdr:to>
    <xdr:sp macro="" textlink="">
      <xdr:nvSpPr>
        <xdr:cNvPr id="7" name="Rechteck 6">
          <a:extLst>
            <a:ext uri="{FF2B5EF4-FFF2-40B4-BE49-F238E27FC236}">
              <a16:creationId xmlns:a16="http://schemas.microsoft.com/office/drawing/2014/main" id="{C601D862-E6D8-4376-926B-AC9409836E1E}"/>
            </a:ext>
          </a:extLst>
        </xdr:cNvPr>
        <xdr:cNvSpPr/>
      </xdr:nvSpPr>
      <xdr:spPr>
        <a:xfrm>
          <a:off x="7037070" y="3076575"/>
          <a:ext cx="1270635" cy="190500"/>
        </a:xfrm>
        <a:prstGeom prst="rect">
          <a:avLst/>
        </a:prstGeom>
        <a:noFill/>
        <a:ln w="2857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>
    <xdr:from>
      <xdr:col>4</xdr:col>
      <xdr:colOff>567690</xdr:colOff>
      <xdr:row>13</xdr:row>
      <xdr:rowOff>127633</xdr:rowOff>
    </xdr:from>
    <xdr:to>
      <xdr:col>6</xdr:col>
      <xdr:colOff>133350</xdr:colOff>
      <xdr:row>15</xdr:row>
      <xdr:rowOff>47624</xdr:rowOff>
    </xdr:to>
    <xdr:sp macro="" textlink="">
      <xdr:nvSpPr>
        <xdr:cNvPr id="8" name="Rechteck 7">
          <a:extLst>
            <a:ext uri="{FF2B5EF4-FFF2-40B4-BE49-F238E27FC236}">
              <a16:creationId xmlns:a16="http://schemas.microsoft.com/office/drawing/2014/main" id="{E2F751A6-D0A7-416B-840D-1BD38060627F}"/>
            </a:ext>
          </a:extLst>
        </xdr:cNvPr>
        <xdr:cNvSpPr/>
      </xdr:nvSpPr>
      <xdr:spPr>
        <a:xfrm>
          <a:off x="3215640" y="2385058"/>
          <a:ext cx="1146810" cy="262891"/>
        </a:xfrm>
        <a:prstGeom prst="rect">
          <a:avLst/>
        </a:prstGeom>
        <a:noFill/>
        <a:ln w="2857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>
    <xdr:from>
      <xdr:col>4</xdr:col>
      <xdr:colOff>276225</xdr:colOff>
      <xdr:row>14</xdr:row>
      <xdr:rowOff>57150</xdr:rowOff>
    </xdr:from>
    <xdr:to>
      <xdr:col>4</xdr:col>
      <xdr:colOff>520065</xdr:colOff>
      <xdr:row>18</xdr:row>
      <xdr:rowOff>34290</xdr:rowOff>
    </xdr:to>
    <xdr:sp macro="" textlink="">
      <xdr:nvSpPr>
        <xdr:cNvPr id="9" name="Pfeil: nach rechts gekrümmt 8">
          <a:extLst>
            <a:ext uri="{FF2B5EF4-FFF2-40B4-BE49-F238E27FC236}">
              <a16:creationId xmlns:a16="http://schemas.microsoft.com/office/drawing/2014/main" id="{20FDDBF7-1DD6-4B68-97C1-25B3340904A8}"/>
            </a:ext>
          </a:extLst>
        </xdr:cNvPr>
        <xdr:cNvSpPr/>
      </xdr:nvSpPr>
      <xdr:spPr>
        <a:xfrm>
          <a:off x="2924175" y="2486025"/>
          <a:ext cx="243840" cy="662940"/>
        </a:xfrm>
        <a:prstGeom prst="curv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304800</xdr:colOff>
      <xdr:row>15</xdr:row>
      <xdr:rowOff>74295</xdr:rowOff>
    </xdr:from>
    <xdr:to>
      <xdr:col>5</xdr:col>
      <xdr:colOff>542925</xdr:colOff>
      <xdr:row>16</xdr:row>
      <xdr:rowOff>135255</xdr:rowOff>
    </xdr:to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E93C9527-B583-4759-972E-E7E6CCF9113F}"/>
            </a:ext>
          </a:extLst>
        </xdr:cNvPr>
        <xdr:cNvSpPr txBox="1"/>
      </xdr:nvSpPr>
      <xdr:spPr>
        <a:xfrm>
          <a:off x="3743325" y="2674620"/>
          <a:ext cx="238125" cy="2324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1600" b="1">
              <a:solidFill>
                <a:schemeClr val="accent2">
                  <a:lumMod val="75000"/>
                </a:schemeClr>
              </a:solidFill>
            </a:rPr>
            <a:t>1</a:t>
          </a:r>
        </a:p>
      </xdr:txBody>
    </xdr:sp>
    <xdr:clientData/>
  </xdr:twoCellAnchor>
  <xdr:twoCellAnchor>
    <xdr:from>
      <xdr:col>9</xdr:col>
      <xdr:colOff>228600</xdr:colOff>
      <xdr:row>15</xdr:row>
      <xdr:rowOff>74295</xdr:rowOff>
    </xdr:from>
    <xdr:to>
      <xdr:col>9</xdr:col>
      <xdr:colOff>487680</xdr:colOff>
      <xdr:row>16</xdr:row>
      <xdr:rowOff>131445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4FC9DC7A-C730-4E03-AF1F-A8BE76738B57}"/>
            </a:ext>
          </a:extLst>
        </xdr:cNvPr>
        <xdr:cNvSpPr txBox="1"/>
      </xdr:nvSpPr>
      <xdr:spPr>
        <a:xfrm>
          <a:off x="6829425" y="2674620"/>
          <a:ext cx="25908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1600" b="1">
              <a:solidFill>
                <a:schemeClr val="accent2">
                  <a:lumMod val="75000"/>
                </a:schemeClr>
              </a:solidFill>
            </a:rPr>
            <a:t>2</a:t>
          </a:r>
        </a:p>
      </xdr:txBody>
    </xdr:sp>
    <xdr:clientData/>
  </xdr:twoCellAnchor>
  <xdr:twoCellAnchor>
    <xdr:from>
      <xdr:col>4</xdr:col>
      <xdr:colOff>360045</xdr:colOff>
      <xdr:row>12</xdr:row>
      <xdr:rowOff>100965</xdr:rowOff>
    </xdr:from>
    <xdr:to>
      <xdr:col>4</xdr:col>
      <xdr:colOff>607695</xdr:colOff>
      <xdr:row>13</xdr:row>
      <xdr:rowOff>167640</xdr:rowOff>
    </xdr:to>
    <xdr:sp macro="" textlink="">
      <xdr:nvSpPr>
        <xdr:cNvPr id="12" name="Textfeld 11">
          <a:extLst>
            <a:ext uri="{FF2B5EF4-FFF2-40B4-BE49-F238E27FC236}">
              <a16:creationId xmlns:a16="http://schemas.microsoft.com/office/drawing/2014/main" id="{D9299A4F-82F1-4DA4-A454-5CCBABD61E1B}"/>
            </a:ext>
          </a:extLst>
        </xdr:cNvPr>
        <xdr:cNvSpPr txBox="1"/>
      </xdr:nvSpPr>
      <xdr:spPr>
        <a:xfrm>
          <a:off x="3007995" y="2186940"/>
          <a:ext cx="2476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1600" b="1">
              <a:solidFill>
                <a:schemeClr val="accent2">
                  <a:lumMod val="75000"/>
                </a:schemeClr>
              </a:solidFill>
            </a:rPr>
            <a:t>3</a:t>
          </a:r>
        </a:p>
      </xdr:txBody>
    </xdr:sp>
    <xdr:clientData/>
  </xdr:twoCellAnchor>
  <xdr:twoCellAnchor>
    <xdr:from>
      <xdr:col>5</xdr:col>
      <xdr:colOff>297180</xdr:colOff>
      <xdr:row>16</xdr:row>
      <xdr:rowOff>144780</xdr:rowOff>
    </xdr:from>
    <xdr:to>
      <xdr:col>5</xdr:col>
      <xdr:colOff>535305</xdr:colOff>
      <xdr:row>18</xdr:row>
      <xdr:rowOff>53340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7E9DAFF1-6F91-43C3-9CAC-282261354062}"/>
            </a:ext>
          </a:extLst>
        </xdr:cNvPr>
        <xdr:cNvSpPr txBox="1"/>
      </xdr:nvSpPr>
      <xdr:spPr>
        <a:xfrm>
          <a:off x="3735705" y="2916555"/>
          <a:ext cx="238125" cy="251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1600" b="1">
              <a:solidFill>
                <a:schemeClr val="accent2">
                  <a:lumMod val="75000"/>
                </a:schemeClr>
              </a:solidFill>
            </a:rPr>
            <a:t>4</a:t>
          </a:r>
        </a:p>
      </xdr:txBody>
    </xdr:sp>
    <xdr:clientData/>
  </xdr:twoCellAnchor>
  <xdr:twoCellAnchor>
    <xdr:from>
      <xdr:col>9</xdr:col>
      <xdr:colOff>226695</xdr:colOff>
      <xdr:row>16</xdr:row>
      <xdr:rowOff>114300</xdr:rowOff>
    </xdr:from>
    <xdr:to>
      <xdr:col>9</xdr:col>
      <xdr:colOff>464820</xdr:colOff>
      <xdr:row>18</xdr:row>
      <xdr:rowOff>38100</xdr:rowOff>
    </xdr:to>
    <xdr:sp macro="" textlink="">
      <xdr:nvSpPr>
        <xdr:cNvPr id="14" name="Textfeld 13">
          <a:extLst>
            <a:ext uri="{FF2B5EF4-FFF2-40B4-BE49-F238E27FC236}">
              <a16:creationId xmlns:a16="http://schemas.microsoft.com/office/drawing/2014/main" id="{4F693139-0067-4319-90AC-719E2537F3F4}"/>
            </a:ext>
          </a:extLst>
        </xdr:cNvPr>
        <xdr:cNvSpPr txBox="1"/>
      </xdr:nvSpPr>
      <xdr:spPr>
        <a:xfrm>
          <a:off x="6827520" y="2886075"/>
          <a:ext cx="2381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1600" b="1">
              <a:solidFill>
                <a:schemeClr val="accent2">
                  <a:lumMod val="75000"/>
                </a:schemeClr>
              </a:solidFill>
            </a:rPr>
            <a:t>5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480059</xdr:colOff>
      <xdr:row>2</xdr:row>
      <xdr:rowOff>95248</xdr:rowOff>
    </xdr:from>
    <xdr:to>
      <xdr:col>12</xdr:col>
      <xdr:colOff>361950</xdr:colOff>
      <xdr:row>25</xdr:row>
      <xdr:rowOff>152400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D1C8DCE0-8CDC-418C-9908-FD78A71274DD}"/>
            </a:ext>
          </a:extLst>
        </xdr:cNvPr>
        <xdr:cNvSpPr txBox="1"/>
      </xdr:nvSpPr>
      <xdr:spPr>
        <a:xfrm>
          <a:off x="3124199" y="451483"/>
          <a:ext cx="6206491" cy="4015742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1200" b="1">
              <a:solidFill>
                <a:schemeClr val="tx2">
                  <a:lumMod val="75000"/>
                </a:schemeClr>
              </a:solidFill>
            </a:rPr>
            <a:t>Aufgabe</a:t>
          </a:r>
        </a:p>
        <a:p>
          <a:r>
            <a:rPr lang="de-AT" sz="1200">
              <a:solidFill>
                <a:schemeClr val="tx2">
                  <a:lumMod val="75000"/>
                </a:schemeClr>
              </a:solidFill>
            </a:rPr>
            <a:t>Sortiere</a:t>
          </a:r>
          <a:r>
            <a:rPr lang="de-AT" sz="1200" baseline="0">
              <a:solidFill>
                <a:schemeClr val="tx2">
                  <a:lumMod val="75000"/>
                </a:schemeClr>
              </a:solidFill>
            </a:rPr>
            <a:t> die Tabelle nach der </a:t>
          </a:r>
          <a:r>
            <a:rPr lang="de-AT" sz="1200" b="1" i="1" baseline="0">
              <a:solidFill>
                <a:schemeClr val="tx2">
                  <a:lumMod val="75000"/>
                </a:schemeClr>
              </a:solidFill>
            </a:rPr>
            <a:t>Obstsorte</a:t>
          </a:r>
          <a:r>
            <a:rPr lang="de-AT" sz="1200" baseline="0">
              <a:solidFill>
                <a:schemeClr val="tx2">
                  <a:lumMod val="75000"/>
                </a:schemeClr>
              </a:solidFill>
            </a:rPr>
            <a:t> aufsteigend. Zusätzlich soll </a:t>
          </a:r>
          <a:r>
            <a:rPr lang="de-AT" sz="1200">
              <a:solidFill>
                <a:schemeClr val="tx2">
                  <a:lumMod val="75000"/>
                </a:schemeClr>
              </a:solidFill>
            </a:rPr>
            <a:t>nach </a:t>
          </a:r>
          <a:r>
            <a:rPr lang="de-AT" sz="1200" b="1" i="1">
              <a:solidFill>
                <a:schemeClr val="tx2">
                  <a:lumMod val="75000"/>
                </a:schemeClr>
              </a:solidFill>
            </a:rPr>
            <a:t>Menge in kg </a:t>
          </a:r>
          <a:r>
            <a:rPr lang="de-AT" sz="1200" b="0" i="0">
              <a:solidFill>
                <a:schemeClr val="tx2">
                  <a:lumMod val="75000"/>
                </a:schemeClr>
              </a:solidFill>
            </a:rPr>
            <a:t>absteigend sortiert werden</a:t>
          </a:r>
          <a:r>
            <a:rPr lang="de-AT" sz="1200">
              <a:solidFill>
                <a:schemeClr val="tx2">
                  <a:lumMod val="75000"/>
                </a:schemeClr>
              </a:solidFill>
            </a:rPr>
            <a:t>.</a:t>
          </a:r>
          <a:endParaRPr lang="de-AT" sz="1200" baseline="0">
            <a:solidFill>
              <a:schemeClr val="tx2">
                <a:lumMod val="75000"/>
              </a:schemeClr>
            </a:solidFill>
          </a:endParaRPr>
        </a:p>
        <a:p>
          <a:endParaRPr lang="de-AT" sz="1200">
            <a:solidFill>
              <a:schemeClr val="tx2">
                <a:lumMod val="75000"/>
              </a:schemeClr>
            </a:solidFill>
            <a:latin typeface="+mn-lt"/>
            <a:ea typeface="+mn-ea"/>
            <a:cs typeface="+mn-cs"/>
          </a:endParaRPr>
        </a:p>
        <a:p>
          <a:r>
            <a:rPr lang="de-AT" sz="1200" b="1" i="1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Anleitung</a:t>
          </a:r>
        </a:p>
        <a:p>
          <a:r>
            <a:rPr lang="de-AT" sz="1200" i="1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Klick in die Tabelle,</a:t>
          </a:r>
          <a:r>
            <a:rPr lang="de-AT" sz="1200" i="1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 am besten in die Spalte </a:t>
          </a:r>
          <a:r>
            <a:rPr lang="de-AT" sz="1200" b="1" i="1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Obstsorte</a:t>
          </a:r>
          <a:r>
            <a:rPr lang="de-AT" sz="1200" i="1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.</a:t>
          </a:r>
        </a:p>
        <a:p>
          <a:r>
            <a:rPr lang="de-AT" sz="1200" i="1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Start &gt; Bearbeiten &gt; Sortieren und Filtern &gt; Benutzerdefiniertes Sortieren</a:t>
          </a:r>
        </a:p>
      </xdr:txBody>
    </xdr:sp>
    <xdr:clientData/>
  </xdr:twoCellAnchor>
  <xdr:twoCellAnchor editAs="oneCell">
    <xdr:from>
      <xdr:col>4</xdr:col>
      <xdr:colOff>563879</xdr:colOff>
      <xdr:row>11</xdr:row>
      <xdr:rowOff>149364</xdr:rowOff>
    </xdr:from>
    <xdr:to>
      <xdr:col>11</xdr:col>
      <xdr:colOff>744855</xdr:colOff>
      <xdr:row>26</xdr:row>
      <xdr:rowOff>1473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CE6C4F2-2F66-4764-B00E-8AACF1D7E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9924" y="2063889"/>
          <a:ext cx="5716906" cy="2420049"/>
        </a:xfrm>
        <a:prstGeom prst="rect">
          <a:avLst/>
        </a:prstGeom>
      </xdr:spPr>
    </xdr:pic>
    <xdr:clientData/>
  </xdr:twoCellAnchor>
  <xdr:twoCellAnchor>
    <xdr:from>
      <xdr:col>5</xdr:col>
      <xdr:colOff>491490</xdr:colOff>
      <xdr:row>16</xdr:row>
      <xdr:rowOff>66674</xdr:rowOff>
    </xdr:from>
    <xdr:to>
      <xdr:col>6</xdr:col>
      <xdr:colOff>630555</xdr:colOff>
      <xdr:row>17</xdr:row>
      <xdr:rowOff>87629</xdr:rowOff>
    </xdr:to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D5E22BA3-CE87-41F8-8AB5-2CE07862EC16}"/>
            </a:ext>
          </a:extLst>
        </xdr:cNvPr>
        <xdr:cNvSpPr/>
      </xdr:nvSpPr>
      <xdr:spPr>
        <a:xfrm>
          <a:off x="3930015" y="2836544"/>
          <a:ext cx="925830" cy="196215"/>
        </a:xfrm>
        <a:prstGeom prst="rect">
          <a:avLst/>
        </a:prstGeom>
        <a:noFill/>
        <a:ln w="2857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>
    <xdr:from>
      <xdr:col>9</xdr:col>
      <xdr:colOff>440055</xdr:colOff>
      <xdr:row>16</xdr:row>
      <xdr:rowOff>57150</xdr:rowOff>
    </xdr:from>
    <xdr:to>
      <xdr:col>10</xdr:col>
      <xdr:colOff>590550</xdr:colOff>
      <xdr:row>17</xdr:row>
      <xdr:rowOff>66675</xdr:rowOff>
    </xdr:to>
    <xdr:sp macro="" textlink="">
      <xdr:nvSpPr>
        <xdr:cNvPr id="5" name="Rechteck 4">
          <a:extLst>
            <a:ext uri="{FF2B5EF4-FFF2-40B4-BE49-F238E27FC236}">
              <a16:creationId xmlns:a16="http://schemas.microsoft.com/office/drawing/2014/main" id="{C298B510-EE2E-4EBB-9118-7E660D9FE300}"/>
            </a:ext>
          </a:extLst>
        </xdr:cNvPr>
        <xdr:cNvSpPr/>
      </xdr:nvSpPr>
      <xdr:spPr>
        <a:xfrm>
          <a:off x="7037070" y="2825115"/>
          <a:ext cx="941070" cy="182880"/>
        </a:xfrm>
        <a:prstGeom prst="rect">
          <a:avLst/>
        </a:prstGeom>
        <a:noFill/>
        <a:ln w="2857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>
    <xdr:from>
      <xdr:col>5</xdr:col>
      <xdr:colOff>493395</xdr:colOff>
      <xdr:row>17</xdr:row>
      <xdr:rowOff>135255</xdr:rowOff>
    </xdr:from>
    <xdr:to>
      <xdr:col>6</xdr:col>
      <xdr:colOff>645795</xdr:colOff>
      <xdr:row>18</xdr:row>
      <xdr:rowOff>152400</xdr:rowOff>
    </xdr:to>
    <xdr:sp macro="" textlink="">
      <xdr:nvSpPr>
        <xdr:cNvPr id="6" name="Rechteck 5">
          <a:extLst>
            <a:ext uri="{FF2B5EF4-FFF2-40B4-BE49-F238E27FC236}">
              <a16:creationId xmlns:a16="http://schemas.microsoft.com/office/drawing/2014/main" id="{4EE1B7D1-413F-46C5-9C2F-BF8D51BFE906}"/>
            </a:ext>
          </a:extLst>
        </xdr:cNvPr>
        <xdr:cNvSpPr/>
      </xdr:nvSpPr>
      <xdr:spPr>
        <a:xfrm>
          <a:off x="3931920" y="3074670"/>
          <a:ext cx="942975" cy="192405"/>
        </a:xfrm>
        <a:prstGeom prst="rect">
          <a:avLst/>
        </a:prstGeom>
        <a:noFill/>
        <a:ln w="2857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>
    <xdr:from>
      <xdr:col>9</xdr:col>
      <xdr:colOff>436245</xdr:colOff>
      <xdr:row>17</xdr:row>
      <xdr:rowOff>133350</xdr:rowOff>
    </xdr:from>
    <xdr:to>
      <xdr:col>11</xdr:col>
      <xdr:colOff>125730</xdr:colOff>
      <xdr:row>18</xdr:row>
      <xdr:rowOff>152400</xdr:rowOff>
    </xdr:to>
    <xdr:sp macro="" textlink="">
      <xdr:nvSpPr>
        <xdr:cNvPr id="7" name="Rechteck 6">
          <a:extLst>
            <a:ext uri="{FF2B5EF4-FFF2-40B4-BE49-F238E27FC236}">
              <a16:creationId xmlns:a16="http://schemas.microsoft.com/office/drawing/2014/main" id="{D1D2BC4E-60AB-453B-8C8F-59515910A15D}"/>
            </a:ext>
          </a:extLst>
        </xdr:cNvPr>
        <xdr:cNvSpPr/>
      </xdr:nvSpPr>
      <xdr:spPr>
        <a:xfrm>
          <a:off x="7040880" y="3072765"/>
          <a:ext cx="1270635" cy="194310"/>
        </a:xfrm>
        <a:prstGeom prst="rect">
          <a:avLst/>
        </a:prstGeom>
        <a:noFill/>
        <a:ln w="2857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>
    <xdr:from>
      <xdr:col>4</xdr:col>
      <xdr:colOff>567690</xdr:colOff>
      <xdr:row>13</xdr:row>
      <xdr:rowOff>127633</xdr:rowOff>
    </xdr:from>
    <xdr:to>
      <xdr:col>6</xdr:col>
      <xdr:colOff>133350</xdr:colOff>
      <xdr:row>15</xdr:row>
      <xdr:rowOff>47624</xdr:rowOff>
    </xdr:to>
    <xdr:sp macro="" textlink="">
      <xdr:nvSpPr>
        <xdr:cNvPr id="8" name="Rechteck 7">
          <a:extLst>
            <a:ext uri="{FF2B5EF4-FFF2-40B4-BE49-F238E27FC236}">
              <a16:creationId xmlns:a16="http://schemas.microsoft.com/office/drawing/2014/main" id="{936F8A02-482E-4E80-A184-5AAFD95E23A7}"/>
            </a:ext>
          </a:extLst>
        </xdr:cNvPr>
        <xdr:cNvSpPr/>
      </xdr:nvSpPr>
      <xdr:spPr>
        <a:xfrm>
          <a:off x="3215640" y="2388868"/>
          <a:ext cx="1143000" cy="260986"/>
        </a:xfrm>
        <a:prstGeom prst="rect">
          <a:avLst/>
        </a:prstGeom>
        <a:noFill/>
        <a:ln w="2857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>
    <xdr:from>
      <xdr:col>4</xdr:col>
      <xdr:colOff>276225</xdr:colOff>
      <xdr:row>14</xdr:row>
      <xdr:rowOff>57150</xdr:rowOff>
    </xdr:from>
    <xdr:to>
      <xdr:col>4</xdr:col>
      <xdr:colOff>520065</xdr:colOff>
      <xdr:row>18</xdr:row>
      <xdr:rowOff>34290</xdr:rowOff>
    </xdr:to>
    <xdr:sp macro="" textlink="">
      <xdr:nvSpPr>
        <xdr:cNvPr id="9" name="Pfeil: nach rechts gekrümmt 8">
          <a:extLst>
            <a:ext uri="{FF2B5EF4-FFF2-40B4-BE49-F238E27FC236}">
              <a16:creationId xmlns:a16="http://schemas.microsoft.com/office/drawing/2014/main" id="{FA445EA9-D75F-454B-8F73-04C76F34BF1F}"/>
            </a:ext>
          </a:extLst>
        </xdr:cNvPr>
        <xdr:cNvSpPr/>
      </xdr:nvSpPr>
      <xdr:spPr>
        <a:xfrm>
          <a:off x="2926080" y="2482215"/>
          <a:ext cx="238125" cy="666750"/>
        </a:xfrm>
        <a:prstGeom prst="curv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304800</xdr:colOff>
      <xdr:row>15</xdr:row>
      <xdr:rowOff>74295</xdr:rowOff>
    </xdr:from>
    <xdr:to>
      <xdr:col>5</xdr:col>
      <xdr:colOff>542925</xdr:colOff>
      <xdr:row>16</xdr:row>
      <xdr:rowOff>135255</xdr:rowOff>
    </xdr:to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3994341B-5E72-48D9-9E03-9E80003F466D}"/>
            </a:ext>
          </a:extLst>
        </xdr:cNvPr>
        <xdr:cNvSpPr txBox="1"/>
      </xdr:nvSpPr>
      <xdr:spPr>
        <a:xfrm>
          <a:off x="3743325" y="2674620"/>
          <a:ext cx="24003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1600" b="1">
              <a:solidFill>
                <a:schemeClr val="accent2">
                  <a:lumMod val="75000"/>
                </a:schemeClr>
              </a:solidFill>
            </a:rPr>
            <a:t>1</a:t>
          </a:r>
        </a:p>
      </xdr:txBody>
    </xdr:sp>
    <xdr:clientData/>
  </xdr:twoCellAnchor>
  <xdr:twoCellAnchor>
    <xdr:from>
      <xdr:col>9</xdr:col>
      <xdr:colOff>228600</xdr:colOff>
      <xdr:row>15</xdr:row>
      <xdr:rowOff>74295</xdr:rowOff>
    </xdr:from>
    <xdr:to>
      <xdr:col>9</xdr:col>
      <xdr:colOff>487680</xdr:colOff>
      <xdr:row>16</xdr:row>
      <xdr:rowOff>131445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84F7EFE4-3394-4868-A25D-5F50BB7DACF9}"/>
            </a:ext>
          </a:extLst>
        </xdr:cNvPr>
        <xdr:cNvSpPr txBox="1"/>
      </xdr:nvSpPr>
      <xdr:spPr>
        <a:xfrm>
          <a:off x="6829425" y="2674620"/>
          <a:ext cx="257175" cy="2324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1600" b="1">
              <a:solidFill>
                <a:schemeClr val="accent2">
                  <a:lumMod val="75000"/>
                </a:schemeClr>
              </a:solidFill>
            </a:rPr>
            <a:t>2</a:t>
          </a:r>
        </a:p>
      </xdr:txBody>
    </xdr:sp>
    <xdr:clientData/>
  </xdr:twoCellAnchor>
  <xdr:twoCellAnchor>
    <xdr:from>
      <xdr:col>4</xdr:col>
      <xdr:colOff>360045</xdr:colOff>
      <xdr:row>12</xdr:row>
      <xdr:rowOff>100965</xdr:rowOff>
    </xdr:from>
    <xdr:to>
      <xdr:col>4</xdr:col>
      <xdr:colOff>607695</xdr:colOff>
      <xdr:row>13</xdr:row>
      <xdr:rowOff>167640</xdr:rowOff>
    </xdr:to>
    <xdr:sp macro="" textlink="">
      <xdr:nvSpPr>
        <xdr:cNvPr id="12" name="Textfeld 11">
          <a:extLst>
            <a:ext uri="{FF2B5EF4-FFF2-40B4-BE49-F238E27FC236}">
              <a16:creationId xmlns:a16="http://schemas.microsoft.com/office/drawing/2014/main" id="{1260BB9E-022A-442E-85BE-5D205CD8D774}"/>
            </a:ext>
          </a:extLst>
        </xdr:cNvPr>
        <xdr:cNvSpPr txBox="1"/>
      </xdr:nvSpPr>
      <xdr:spPr>
        <a:xfrm>
          <a:off x="3011805" y="2183130"/>
          <a:ext cx="243840" cy="2457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1600" b="1">
              <a:solidFill>
                <a:schemeClr val="accent2">
                  <a:lumMod val="75000"/>
                </a:schemeClr>
              </a:solidFill>
            </a:rPr>
            <a:t>3</a:t>
          </a:r>
        </a:p>
      </xdr:txBody>
    </xdr:sp>
    <xdr:clientData/>
  </xdr:twoCellAnchor>
  <xdr:twoCellAnchor>
    <xdr:from>
      <xdr:col>5</xdr:col>
      <xdr:colOff>297180</xdr:colOff>
      <xdr:row>16</xdr:row>
      <xdr:rowOff>144780</xdr:rowOff>
    </xdr:from>
    <xdr:to>
      <xdr:col>5</xdr:col>
      <xdr:colOff>535305</xdr:colOff>
      <xdr:row>18</xdr:row>
      <xdr:rowOff>53340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3D70F339-CC4B-4370-87F9-358CA62B05D8}"/>
            </a:ext>
          </a:extLst>
        </xdr:cNvPr>
        <xdr:cNvSpPr txBox="1"/>
      </xdr:nvSpPr>
      <xdr:spPr>
        <a:xfrm>
          <a:off x="3733800" y="2914650"/>
          <a:ext cx="24003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1600" b="1">
              <a:solidFill>
                <a:schemeClr val="accent2">
                  <a:lumMod val="75000"/>
                </a:schemeClr>
              </a:solidFill>
            </a:rPr>
            <a:t>4</a:t>
          </a:r>
        </a:p>
      </xdr:txBody>
    </xdr:sp>
    <xdr:clientData/>
  </xdr:twoCellAnchor>
  <xdr:twoCellAnchor>
    <xdr:from>
      <xdr:col>9</xdr:col>
      <xdr:colOff>226695</xdr:colOff>
      <xdr:row>16</xdr:row>
      <xdr:rowOff>114300</xdr:rowOff>
    </xdr:from>
    <xdr:to>
      <xdr:col>9</xdr:col>
      <xdr:colOff>464820</xdr:colOff>
      <xdr:row>18</xdr:row>
      <xdr:rowOff>38100</xdr:rowOff>
    </xdr:to>
    <xdr:sp macro="" textlink="">
      <xdr:nvSpPr>
        <xdr:cNvPr id="14" name="Textfeld 13">
          <a:extLst>
            <a:ext uri="{FF2B5EF4-FFF2-40B4-BE49-F238E27FC236}">
              <a16:creationId xmlns:a16="http://schemas.microsoft.com/office/drawing/2014/main" id="{3756A62D-F837-48A5-B88B-9C74EFDACE03}"/>
            </a:ext>
          </a:extLst>
        </xdr:cNvPr>
        <xdr:cNvSpPr txBox="1"/>
      </xdr:nvSpPr>
      <xdr:spPr>
        <a:xfrm>
          <a:off x="6827520" y="2886075"/>
          <a:ext cx="24003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1600" b="1">
              <a:solidFill>
                <a:schemeClr val="accent2">
                  <a:lumMod val="75000"/>
                </a:schemeClr>
              </a:solidFill>
            </a:rPr>
            <a:t>5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173356</xdr:colOff>
      <xdr:row>1</xdr:row>
      <xdr:rowOff>140969</xdr:rowOff>
    </xdr:from>
    <xdr:to>
      <xdr:col>9</xdr:col>
      <xdr:colOff>354331</xdr:colOff>
      <xdr:row>11</xdr:row>
      <xdr:rowOff>114300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5DEFF5E2-35CA-460D-8CD9-C114586D60B5}"/>
            </a:ext>
          </a:extLst>
        </xdr:cNvPr>
        <xdr:cNvSpPr txBox="1"/>
      </xdr:nvSpPr>
      <xdr:spPr>
        <a:xfrm>
          <a:off x="4741546" y="318134"/>
          <a:ext cx="4932045" cy="17868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spcBef>
              <a:spcPts val="600"/>
            </a:spcBef>
            <a:buFont typeface="Arial" panose="020B0604020202020204" pitchFamily="34" charset="0"/>
            <a:buChar char="•"/>
          </a:pPr>
          <a:r>
            <a:rPr lang="de-AT" sz="1200">
              <a:solidFill>
                <a:schemeClr val="accent1">
                  <a:lumMod val="50000"/>
                </a:schemeClr>
              </a:solidFill>
            </a:rPr>
            <a:t>Gib</a:t>
          </a:r>
          <a:r>
            <a:rPr lang="de-AT" sz="1200" baseline="0">
              <a:solidFill>
                <a:schemeClr val="accent1">
                  <a:lumMod val="50000"/>
                </a:schemeClr>
              </a:solidFill>
            </a:rPr>
            <a:t> in die Zelle C4 den Text </a:t>
          </a:r>
          <a:r>
            <a:rPr lang="de-AT" sz="1200" b="1" i="1" baseline="0">
              <a:solidFill>
                <a:schemeClr val="accent1">
                  <a:lumMod val="50000"/>
                </a:schemeClr>
              </a:solidFill>
            </a:rPr>
            <a:t>Gerundet</a:t>
          </a:r>
          <a:r>
            <a:rPr lang="de-AT" sz="1200" baseline="0">
              <a:solidFill>
                <a:schemeClr val="accent1">
                  <a:lumMod val="50000"/>
                </a:schemeClr>
              </a:solidFill>
            </a:rPr>
            <a:t> ein.</a:t>
          </a:r>
        </a:p>
        <a:p>
          <a:pPr marL="171450" indent="-171450">
            <a:spcBef>
              <a:spcPts val="600"/>
            </a:spcBef>
            <a:buFont typeface="Arial" panose="020B0604020202020204" pitchFamily="34" charset="0"/>
            <a:buChar char="•"/>
          </a:pPr>
          <a:r>
            <a:rPr lang="de-AT" sz="1200">
              <a:solidFill>
                <a:schemeClr val="accent1">
                  <a:lumMod val="50000"/>
                </a:schemeClr>
              </a:solidFill>
            </a:rPr>
            <a:t>Trage in der Zelle C4 den Wert aus Zelle B4, gerundet auf eine ganze Zahlen ohne Dezimalstellen, ein. Verwende die Funktion </a:t>
          </a:r>
          <a:r>
            <a:rPr lang="de-AT" sz="1200" b="1" i="1">
              <a:solidFill>
                <a:schemeClr val="accent1">
                  <a:lumMod val="50000"/>
                </a:schemeClr>
              </a:solidFill>
            </a:rPr>
            <a:t>Runden</a:t>
          </a:r>
          <a:r>
            <a:rPr lang="de-AT" sz="1200">
              <a:solidFill>
                <a:schemeClr val="accent1">
                  <a:lumMod val="50000"/>
                </a:schemeClr>
              </a:solidFill>
            </a:rPr>
            <a:t>.</a:t>
          </a:r>
        </a:p>
        <a:p>
          <a:pPr marL="171450" indent="-171450">
            <a:spcBef>
              <a:spcPts val="600"/>
            </a:spcBef>
            <a:buFont typeface="Arial" panose="020B0604020202020204" pitchFamily="34" charset="0"/>
            <a:buChar char="•"/>
          </a:pPr>
          <a:r>
            <a:rPr lang="de-AT" sz="1200">
              <a:solidFill>
                <a:schemeClr val="accent1">
                  <a:lumMod val="50000"/>
                </a:schemeClr>
              </a:solidFill>
            </a:rPr>
            <a:t>Kopiere die Formel nach unten.</a:t>
          </a:r>
        </a:p>
        <a:p>
          <a:pPr>
            <a:spcBef>
              <a:spcPts val="600"/>
            </a:spcBef>
          </a:pPr>
          <a:endParaRPr lang="de-AT" sz="1200">
            <a:solidFill>
              <a:schemeClr val="accent1">
                <a:lumMod val="75000"/>
              </a:schemeClr>
            </a:solidFill>
          </a:endParaRPr>
        </a:p>
        <a:p>
          <a:r>
            <a:rPr lang="de-AT" sz="1200" i="1" baseline="0">
              <a:solidFill>
                <a:schemeClr val="tx2">
                  <a:lumMod val="75000"/>
                </a:schemeClr>
              </a:solidFill>
            </a:rPr>
            <a:t>    </a:t>
          </a:r>
          <a:r>
            <a:rPr lang="de-AT" sz="1200" i="1">
              <a:solidFill>
                <a:schemeClr val="accent1">
                  <a:lumMod val="75000"/>
                </a:schemeClr>
              </a:solidFill>
            </a:rPr>
            <a:t>Anleitung:</a:t>
          </a:r>
        </a:p>
        <a:p>
          <a:r>
            <a:rPr lang="de-AT" sz="1200" i="1">
              <a:solidFill>
                <a:schemeClr val="accent1">
                  <a:lumMod val="75000"/>
                </a:schemeClr>
              </a:solidFill>
            </a:rPr>
            <a:t> </a:t>
          </a:r>
          <a:r>
            <a:rPr lang="de-AT" sz="1200" i="1" baseline="0">
              <a:solidFill>
                <a:schemeClr val="accent1">
                  <a:lumMod val="75000"/>
                </a:schemeClr>
              </a:solidFill>
            </a:rPr>
            <a:t>   </a:t>
          </a:r>
          <a:r>
            <a:rPr lang="de-AT" sz="1200" i="1">
              <a:solidFill>
                <a:schemeClr val="accent1">
                  <a:lumMod val="75000"/>
                </a:schemeClr>
              </a:solidFill>
            </a:rPr>
            <a:t>=Runden(B4;0)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173356</xdr:colOff>
      <xdr:row>1</xdr:row>
      <xdr:rowOff>140969</xdr:rowOff>
    </xdr:from>
    <xdr:to>
      <xdr:col>9</xdr:col>
      <xdr:colOff>354331</xdr:colOff>
      <xdr:row>11</xdr:row>
      <xdr:rowOff>114300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3EED8F3F-00AF-45B4-A7BF-4FF924B1905A}"/>
            </a:ext>
          </a:extLst>
        </xdr:cNvPr>
        <xdr:cNvSpPr txBox="1"/>
      </xdr:nvSpPr>
      <xdr:spPr>
        <a:xfrm>
          <a:off x="4741546" y="318134"/>
          <a:ext cx="4932045" cy="18630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spcBef>
              <a:spcPts val="600"/>
            </a:spcBef>
            <a:buFont typeface="Arial" panose="020B0604020202020204" pitchFamily="34" charset="0"/>
            <a:buChar char="•"/>
          </a:pPr>
          <a:r>
            <a:rPr lang="de-AT" sz="1200">
              <a:solidFill>
                <a:schemeClr val="accent1">
                  <a:lumMod val="50000"/>
                </a:schemeClr>
              </a:solidFill>
            </a:rPr>
            <a:t>Gib</a:t>
          </a:r>
          <a:r>
            <a:rPr lang="de-AT" sz="1200" baseline="0">
              <a:solidFill>
                <a:schemeClr val="accent1">
                  <a:lumMod val="50000"/>
                </a:schemeClr>
              </a:solidFill>
            </a:rPr>
            <a:t> in die Zelle C4 den Text </a:t>
          </a:r>
          <a:r>
            <a:rPr lang="de-AT" sz="1200" b="1" i="1" baseline="0">
              <a:solidFill>
                <a:schemeClr val="accent1">
                  <a:lumMod val="50000"/>
                </a:schemeClr>
              </a:solidFill>
            </a:rPr>
            <a:t>Gerundet</a:t>
          </a:r>
          <a:r>
            <a:rPr lang="de-AT" sz="1200" baseline="0">
              <a:solidFill>
                <a:schemeClr val="accent1">
                  <a:lumMod val="50000"/>
                </a:schemeClr>
              </a:solidFill>
            </a:rPr>
            <a:t> ein.</a:t>
          </a:r>
        </a:p>
        <a:p>
          <a:pPr marL="171450" indent="-171450">
            <a:spcBef>
              <a:spcPts val="600"/>
            </a:spcBef>
            <a:buFont typeface="Arial" panose="020B0604020202020204" pitchFamily="34" charset="0"/>
            <a:buChar char="•"/>
          </a:pPr>
          <a:r>
            <a:rPr lang="de-AT" sz="1200">
              <a:solidFill>
                <a:schemeClr val="accent1">
                  <a:lumMod val="50000"/>
                </a:schemeClr>
              </a:solidFill>
            </a:rPr>
            <a:t>Trage in der Zelle C4 den Wert aus Zelle B4, gerundet auf eine ganze Zahlen ohne Dezimalstellen, ein. Verwende die Funktion </a:t>
          </a:r>
          <a:r>
            <a:rPr lang="de-AT" sz="1200" b="1" i="1">
              <a:solidFill>
                <a:schemeClr val="accent1">
                  <a:lumMod val="50000"/>
                </a:schemeClr>
              </a:solidFill>
            </a:rPr>
            <a:t>Runden</a:t>
          </a:r>
          <a:r>
            <a:rPr lang="de-AT" sz="1200">
              <a:solidFill>
                <a:schemeClr val="accent1">
                  <a:lumMod val="50000"/>
                </a:schemeClr>
              </a:solidFill>
            </a:rPr>
            <a:t>.</a:t>
          </a:r>
        </a:p>
        <a:p>
          <a:pPr marL="171450" indent="-171450">
            <a:spcBef>
              <a:spcPts val="600"/>
            </a:spcBef>
            <a:buFont typeface="Arial" panose="020B0604020202020204" pitchFamily="34" charset="0"/>
            <a:buChar char="•"/>
          </a:pPr>
          <a:r>
            <a:rPr lang="de-AT" sz="1200">
              <a:solidFill>
                <a:schemeClr val="accent1">
                  <a:lumMod val="50000"/>
                </a:schemeClr>
              </a:solidFill>
            </a:rPr>
            <a:t>Kopiere die Formel nach unten.</a:t>
          </a:r>
        </a:p>
        <a:p>
          <a:pPr>
            <a:spcBef>
              <a:spcPts val="600"/>
            </a:spcBef>
          </a:pPr>
          <a:endParaRPr lang="de-AT" sz="1200">
            <a:solidFill>
              <a:schemeClr val="accent1">
                <a:lumMod val="75000"/>
              </a:schemeClr>
            </a:solidFill>
          </a:endParaRPr>
        </a:p>
        <a:p>
          <a:r>
            <a:rPr lang="de-AT" sz="1200" i="1" baseline="0">
              <a:solidFill>
                <a:schemeClr val="tx2">
                  <a:lumMod val="75000"/>
                </a:schemeClr>
              </a:solidFill>
            </a:rPr>
            <a:t>    </a:t>
          </a:r>
          <a:r>
            <a:rPr lang="de-AT" sz="1200" i="1">
              <a:solidFill>
                <a:schemeClr val="accent1">
                  <a:lumMod val="75000"/>
                </a:schemeClr>
              </a:solidFill>
            </a:rPr>
            <a:t>Anleitung:</a:t>
          </a:r>
        </a:p>
        <a:p>
          <a:r>
            <a:rPr lang="de-AT" sz="1200" i="1">
              <a:solidFill>
                <a:schemeClr val="accent1">
                  <a:lumMod val="75000"/>
                </a:schemeClr>
              </a:solidFill>
            </a:rPr>
            <a:t> </a:t>
          </a:r>
          <a:r>
            <a:rPr lang="de-AT" sz="1200" i="1" baseline="0">
              <a:solidFill>
                <a:schemeClr val="accent1">
                  <a:lumMod val="75000"/>
                </a:schemeClr>
              </a:solidFill>
            </a:rPr>
            <a:t>   </a:t>
          </a:r>
          <a:r>
            <a:rPr lang="de-AT" sz="1200" i="1">
              <a:solidFill>
                <a:schemeClr val="accent1">
                  <a:lumMod val="75000"/>
                </a:schemeClr>
              </a:solidFill>
            </a:rPr>
            <a:t>=Runden(B4;0)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264795</xdr:colOff>
      <xdr:row>0</xdr:row>
      <xdr:rowOff>85725</xdr:rowOff>
    </xdr:from>
    <xdr:to>
      <xdr:col>7</xdr:col>
      <xdr:colOff>396240</xdr:colOff>
      <xdr:row>14</xdr:row>
      <xdr:rowOff>59055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51BDCBE0-0B03-4084-93F6-404C49D1C6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264795</xdr:colOff>
      <xdr:row>0</xdr:row>
      <xdr:rowOff>85725</xdr:rowOff>
    </xdr:from>
    <xdr:to>
      <xdr:col>7</xdr:col>
      <xdr:colOff>396240</xdr:colOff>
      <xdr:row>14</xdr:row>
      <xdr:rowOff>59055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6BDAE21-EF84-4D9D-8842-F85D0532B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264795</xdr:colOff>
      <xdr:row>0</xdr:row>
      <xdr:rowOff>85725</xdr:rowOff>
    </xdr:from>
    <xdr:to>
      <xdr:col>7</xdr:col>
      <xdr:colOff>396240</xdr:colOff>
      <xdr:row>14</xdr:row>
      <xdr:rowOff>59055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9F9DEE25-D1F2-465F-9009-7471AE67D0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264795</xdr:colOff>
      <xdr:row>0</xdr:row>
      <xdr:rowOff>85725</xdr:rowOff>
    </xdr:from>
    <xdr:to>
      <xdr:col>7</xdr:col>
      <xdr:colOff>396240</xdr:colOff>
      <xdr:row>14</xdr:row>
      <xdr:rowOff>59055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C2C8F46F-DE3C-4E38-9685-FDAA0CEDB0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14</xdr:row>
      <xdr:rowOff>60960</xdr:rowOff>
    </xdr:from>
    <xdr:to>
      <xdr:col>5</xdr:col>
      <xdr:colOff>358140</xdr:colOff>
      <xdr:row>30</xdr:row>
      <xdr:rowOff>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75B0EDD0-7E10-43CA-A1B3-D6E6414C66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636270</xdr:colOff>
      <xdr:row>14</xdr:row>
      <xdr:rowOff>114300</xdr:rowOff>
    </xdr:from>
    <xdr:to>
      <xdr:col>13</xdr:col>
      <xdr:colOff>160021</xdr:colOff>
      <xdr:row>27</xdr:row>
      <xdr:rowOff>91440</xdr:rowOff>
    </xdr:to>
    <xdr:grpSp>
      <xdr:nvGrpSpPr>
        <xdr:cNvPr id="9" name="Gruppieren 8">
          <a:extLst>
            <a:ext uri="{FF2B5EF4-FFF2-40B4-BE49-F238E27FC236}">
              <a16:creationId xmlns:a16="http://schemas.microsoft.com/office/drawing/2014/main" id="{F3CC1879-D449-4DAD-894A-4B9F37554AEB}"/>
            </a:ext>
          </a:extLst>
        </xdr:cNvPr>
        <xdr:cNvGrpSpPr/>
      </xdr:nvGrpSpPr>
      <xdr:grpSpPr>
        <a:xfrm>
          <a:off x="4882515" y="2809875"/>
          <a:ext cx="6204586" cy="2209800"/>
          <a:chOff x="6372229" y="2665095"/>
          <a:chExt cx="6212410" cy="2195062"/>
        </a:xfrm>
      </xdr:grpSpPr>
      <xdr:sp macro="" textlink="">
        <xdr:nvSpPr>
          <xdr:cNvPr id="10" name="Textfeld 9">
            <a:extLst>
              <a:ext uri="{FF2B5EF4-FFF2-40B4-BE49-F238E27FC236}">
                <a16:creationId xmlns:a16="http://schemas.microsoft.com/office/drawing/2014/main" id="{72BE4E3F-B21C-49D8-BC7D-1E392C7F0C04}"/>
              </a:ext>
            </a:extLst>
          </xdr:cNvPr>
          <xdr:cNvSpPr txBox="1"/>
        </xdr:nvSpPr>
        <xdr:spPr>
          <a:xfrm>
            <a:off x="6372229" y="2665095"/>
            <a:ext cx="6212410" cy="2195062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AT" sz="1200" b="1">
                <a:solidFill>
                  <a:schemeClr val="tx2">
                    <a:lumMod val="75000"/>
                  </a:schemeClr>
                </a:solidFill>
              </a:rPr>
              <a:t>Aufgabe</a:t>
            </a:r>
          </a:p>
          <a:p>
            <a:pPr rtl="0"/>
            <a:r>
              <a:rPr lang="de-DE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Füge im Diagramm  die Datenbeschriftung als Prozentsätze hinzu.</a:t>
            </a:r>
            <a:endParaRPr lang="de-AT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rtl="0"/>
            <a:endParaRPr lang="de-AT" sz="120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endParaRPr>
          </a:p>
          <a:p>
            <a:r>
              <a:rPr lang="de-AT" sz="1200" b="1" i="1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rPr>
              <a:t>Anleitung</a:t>
            </a:r>
          </a:p>
          <a:p>
            <a:r>
              <a:rPr lang="de-AT" sz="1200" i="1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rPr>
              <a:t>Wähle das Diagramm aus.  </a:t>
            </a:r>
          </a:p>
          <a:p>
            <a:pPr>
              <a:spcBef>
                <a:spcPts val="600"/>
              </a:spcBef>
            </a:pPr>
            <a:r>
              <a:rPr lang="de-AT" sz="1200" i="1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rPr>
              <a:t>Diagrammlegende          &gt; Datenbeschriftungen &gt; Weitere Optionen</a:t>
            </a:r>
          </a:p>
          <a:p>
            <a:pPr>
              <a:spcBef>
                <a:spcPts val="600"/>
              </a:spcBef>
            </a:pPr>
            <a:r>
              <a:rPr lang="de-AT" sz="1200" i="1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rPr>
              <a:t>            &gt; Beschriftungsoptionen &gt; Wähle Prozentsatz aus und alle</a:t>
            </a:r>
            <a:r>
              <a:rPr lang="de-AT" sz="1200" i="1" baseline="0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rPr>
              <a:t> anderen Optionen ab.</a:t>
            </a:r>
          </a:p>
          <a:p>
            <a:pPr>
              <a:spcBef>
                <a:spcPts val="600"/>
              </a:spcBef>
            </a:pPr>
            <a:endParaRPr lang="de-AT" sz="1200" i="1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endParaRPr>
          </a:p>
          <a:p>
            <a:pPr>
              <a:spcBef>
                <a:spcPts val="600"/>
              </a:spcBef>
            </a:pPr>
            <a:r>
              <a:rPr lang="de-AT" sz="1200" i="1" baseline="0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rPr>
              <a:t>&gt; Am Ende außerhalb</a:t>
            </a:r>
            <a:endParaRPr lang="de-AT" sz="1200" i="1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endParaRPr>
          </a:p>
        </xdr:txBody>
      </xdr:sp>
      <xdr:pic>
        <xdr:nvPicPr>
          <xdr:cNvPr id="11" name="Grafik 10">
            <a:extLst>
              <a:ext uri="{FF2B5EF4-FFF2-40B4-BE49-F238E27FC236}">
                <a16:creationId xmlns:a16="http://schemas.microsoft.com/office/drawing/2014/main" id="{E4096337-5484-44EB-BE51-06D2EFAF4EA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635240" y="3697098"/>
            <a:ext cx="234315" cy="252007"/>
          </a:xfrm>
          <a:prstGeom prst="rect">
            <a:avLst/>
          </a:prstGeom>
        </xdr:spPr>
      </xdr:pic>
      <xdr:pic>
        <xdr:nvPicPr>
          <xdr:cNvPr id="12" name="Grafik 11">
            <a:extLst>
              <a:ext uri="{FF2B5EF4-FFF2-40B4-BE49-F238E27FC236}">
                <a16:creationId xmlns:a16="http://schemas.microsoft.com/office/drawing/2014/main" id="{6E5E834A-CDB7-4EE9-8944-AE25F48F72F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6465570" y="3930015"/>
            <a:ext cx="360096" cy="342948"/>
          </a:xfrm>
          <a:prstGeom prst="rect">
            <a:avLst/>
          </a:prstGeom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14</xdr:row>
      <xdr:rowOff>60960</xdr:rowOff>
    </xdr:from>
    <xdr:to>
      <xdr:col>5</xdr:col>
      <xdr:colOff>358140</xdr:colOff>
      <xdr:row>30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C390BA5C-1F7D-4945-BA17-A10724830D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683893</xdr:colOff>
      <xdr:row>14</xdr:row>
      <xdr:rowOff>57150</xdr:rowOff>
    </xdr:from>
    <xdr:to>
      <xdr:col>12</xdr:col>
      <xdr:colOff>419099</xdr:colOff>
      <xdr:row>27</xdr:row>
      <xdr:rowOff>38100</xdr:rowOff>
    </xdr:to>
    <xdr:grpSp>
      <xdr:nvGrpSpPr>
        <xdr:cNvPr id="3" name="Gruppieren 2">
          <a:extLst>
            <a:ext uri="{FF2B5EF4-FFF2-40B4-BE49-F238E27FC236}">
              <a16:creationId xmlns:a16="http://schemas.microsoft.com/office/drawing/2014/main" id="{D236BD13-C545-4415-92E8-E2A29D96DCEE}"/>
            </a:ext>
          </a:extLst>
        </xdr:cNvPr>
        <xdr:cNvGrpSpPr/>
      </xdr:nvGrpSpPr>
      <xdr:grpSpPr>
        <a:xfrm>
          <a:off x="4932043" y="2748915"/>
          <a:ext cx="5621656" cy="2213610"/>
          <a:chOff x="6370320" y="2665095"/>
          <a:chExt cx="5500181" cy="2198853"/>
        </a:xfrm>
      </xdr:grpSpPr>
      <xdr:sp macro="" textlink="">
        <xdr:nvSpPr>
          <xdr:cNvPr id="4" name="Textfeld 3">
            <a:extLst>
              <a:ext uri="{FF2B5EF4-FFF2-40B4-BE49-F238E27FC236}">
                <a16:creationId xmlns:a16="http://schemas.microsoft.com/office/drawing/2014/main" id="{F7A266FE-99F7-45B5-810A-BAE0B2FA1FB2}"/>
              </a:ext>
            </a:extLst>
          </xdr:cNvPr>
          <xdr:cNvSpPr txBox="1"/>
        </xdr:nvSpPr>
        <xdr:spPr>
          <a:xfrm>
            <a:off x="6370320" y="2665095"/>
            <a:ext cx="5500181" cy="2198853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AT" sz="1200" b="1">
                <a:solidFill>
                  <a:schemeClr val="tx2">
                    <a:lumMod val="75000"/>
                  </a:schemeClr>
                </a:solidFill>
              </a:rPr>
              <a:t>Aufgabe</a:t>
            </a:r>
          </a:p>
          <a:p>
            <a:pPr rtl="0"/>
            <a:r>
              <a:rPr lang="de-DE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Füge im Diagramm  die Datenbeschriftung als Prozentsätze hinzu.</a:t>
            </a:r>
            <a:endParaRPr lang="de-AT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rtl="0"/>
            <a:endParaRPr lang="de-AT" sz="120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endParaRPr>
          </a:p>
          <a:p>
            <a:r>
              <a:rPr lang="de-AT" sz="1200" b="1" i="1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rPr>
              <a:t>Anleitung</a:t>
            </a:r>
          </a:p>
          <a:p>
            <a:r>
              <a:rPr lang="de-AT" sz="1200" i="1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rPr>
              <a:t>Wähle das Diagramm aus.  </a:t>
            </a:r>
          </a:p>
          <a:p>
            <a:pPr>
              <a:spcBef>
                <a:spcPts val="600"/>
              </a:spcBef>
            </a:pPr>
            <a:r>
              <a:rPr lang="de-AT" sz="1200" i="1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rPr>
              <a:t>Diagrammlegende          &gt; Datenbeschriftungen &gt; Weitere Optionen</a:t>
            </a:r>
          </a:p>
          <a:p>
            <a:pPr>
              <a:spcBef>
                <a:spcPts val="600"/>
              </a:spcBef>
            </a:pPr>
            <a:r>
              <a:rPr lang="de-AT" sz="1200" i="1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rPr>
              <a:t>            &gt; Beschriftungsoptionen &gt; Wähle Prozentsatz aus und alle</a:t>
            </a:r>
            <a:r>
              <a:rPr lang="de-AT" sz="1200" i="1" baseline="0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rPr>
              <a:t> anderen Optionen ab.</a:t>
            </a:r>
          </a:p>
          <a:p>
            <a:pPr>
              <a:spcBef>
                <a:spcPts val="600"/>
              </a:spcBef>
            </a:pPr>
            <a:endParaRPr lang="de-AT" sz="1200" i="1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endParaRPr>
          </a:p>
          <a:p>
            <a:pPr>
              <a:spcBef>
                <a:spcPts val="600"/>
              </a:spcBef>
            </a:pPr>
            <a:r>
              <a:rPr lang="de-AT" sz="1200" i="1" baseline="0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rPr>
              <a:t>&gt; Am Ende außerhalb</a:t>
            </a:r>
            <a:endParaRPr lang="de-AT" sz="1200" i="1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endParaRPr>
          </a:p>
        </xdr:txBody>
      </xdr:sp>
      <xdr:pic>
        <xdr:nvPicPr>
          <xdr:cNvPr id="5" name="Grafik 4">
            <a:extLst>
              <a:ext uri="{FF2B5EF4-FFF2-40B4-BE49-F238E27FC236}">
                <a16:creationId xmlns:a16="http://schemas.microsoft.com/office/drawing/2014/main" id="{AE26CFB0-9CA9-4C18-9770-73F002B8D5D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635240" y="3697098"/>
            <a:ext cx="234315" cy="252007"/>
          </a:xfrm>
          <a:prstGeom prst="rect">
            <a:avLst/>
          </a:prstGeom>
        </xdr:spPr>
      </xdr:pic>
      <xdr:pic>
        <xdr:nvPicPr>
          <xdr:cNvPr id="6" name="Grafik 5">
            <a:extLst>
              <a:ext uri="{FF2B5EF4-FFF2-40B4-BE49-F238E27FC236}">
                <a16:creationId xmlns:a16="http://schemas.microsoft.com/office/drawing/2014/main" id="{76834333-31F9-42C3-B361-602660CC041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6465570" y="3930015"/>
            <a:ext cx="360096" cy="342948"/>
          </a:xfrm>
          <a:prstGeom prst="rect">
            <a:avLst/>
          </a:prstGeom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</xdr:colOff>
      <xdr:row>1</xdr:row>
      <xdr:rowOff>100965</xdr:rowOff>
    </xdr:from>
    <xdr:to>
      <xdr:col>8</xdr:col>
      <xdr:colOff>78106</xdr:colOff>
      <xdr:row>27</xdr:row>
      <xdr:rowOff>76200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A133F781-64F9-4C37-B19E-81E1221132B7}"/>
            </a:ext>
          </a:extLst>
        </xdr:cNvPr>
        <xdr:cNvSpPr txBox="1"/>
      </xdr:nvSpPr>
      <xdr:spPr>
        <a:xfrm>
          <a:off x="201930" y="272415"/>
          <a:ext cx="6200776" cy="443293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>
            <a:buFontTx/>
            <a:buNone/>
          </a:pPr>
          <a:r>
            <a:rPr lang="de-AT" sz="1200" b="1">
              <a:solidFill>
                <a:schemeClr val="tx2">
                  <a:lumMod val="75000"/>
                </a:schemeClr>
              </a:solidFill>
            </a:rPr>
            <a:t>Aufgabe</a:t>
          </a:r>
        </a:p>
        <a:p>
          <a:pPr marL="0" indent="0">
            <a:buFontTx/>
            <a:buNone/>
          </a:pPr>
          <a:r>
            <a:rPr lang="de-AT" sz="1200" baseline="0">
              <a:solidFill>
                <a:schemeClr val="tx2">
                  <a:lumMod val="75000"/>
                </a:schemeClr>
              </a:solidFill>
            </a:rPr>
            <a:t>1. Erstelle eine neue Arbeitsmappe, basierend auf die Standard-Vorlage </a:t>
          </a:r>
          <a:r>
            <a:rPr lang="de-AT" sz="1200" b="1" i="1" baseline="0">
              <a:solidFill>
                <a:schemeClr val="tx2">
                  <a:lumMod val="75000"/>
                </a:schemeClr>
              </a:solidFill>
            </a:rPr>
            <a:t>Monatskalender für beliebige Jahre</a:t>
          </a:r>
          <a:r>
            <a:rPr lang="de-AT" sz="1200" baseline="0">
              <a:solidFill>
                <a:schemeClr val="tx2">
                  <a:lumMod val="75000"/>
                </a:schemeClr>
              </a:solidFill>
            </a:rPr>
            <a:t>.</a:t>
          </a:r>
        </a:p>
        <a:p>
          <a:pPr marL="0" indent="0">
            <a:buFontTx/>
            <a:buNone/>
          </a:pPr>
          <a:r>
            <a:rPr lang="de-AT" sz="1200" baseline="0">
              <a:solidFill>
                <a:schemeClr val="tx2">
                  <a:lumMod val="75000"/>
                </a:schemeClr>
              </a:solidFill>
            </a:rPr>
            <a:t>2. Speichere den Kalender mit dem Namen </a:t>
          </a:r>
          <a:r>
            <a:rPr lang="de-AT" sz="1200" b="1" i="1" baseline="0">
              <a:solidFill>
                <a:schemeClr val="tx2">
                  <a:lumMod val="75000"/>
                </a:schemeClr>
              </a:solidFill>
            </a:rPr>
            <a:t>Mein Monatskalender </a:t>
          </a:r>
          <a:r>
            <a:rPr lang="de-AT" sz="1200" baseline="0">
              <a:solidFill>
                <a:schemeClr val="tx2">
                  <a:lumMod val="75000"/>
                </a:schemeClr>
              </a:solidFill>
            </a:rPr>
            <a:t>ab.</a:t>
          </a:r>
        </a:p>
        <a:p>
          <a:pPr marL="0" indent="0">
            <a:buFontTx/>
            <a:buNone/>
          </a:pPr>
          <a:r>
            <a:rPr lang="de-AT" sz="1200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rPr>
            <a:t>3. Speichere</a:t>
          </a:r>
          <a:r>
            <a:rPr lang="de-AT" sz="1200" baseline="0">
              <a:solidFill>
                <a:schemeClr val="tx2">
                  <a:lumMod val="75000"/>
                </a:schemeClr>
              </a:solidFill>
            </a:rPr>
            <a:t> den Monatskalender noch im Dateiformat </a:t>
          </a:r>
          <a:r>
            <a:rPr lang="de-AT" sz="1200" b="1" baseline="0">
              <a:solidFill>
                <a:schemeClr val="tx2">
                  <a:lumMod val="75000"/>
                </a:schemeClr>
              </a:solidFill>
            </a:rPr>
            <a:t>PDF</a:t>
          </a:r>
          <a:r>
            <a:rPr lang="de-AT" sz="1200" baseline="0">
              <a:solidFill>
                <a:schemeClr val="tx2">
                  <a:lumMod val="75000"/>
                </a:schemeClr>
              </a:solidFill>
            </a:rPr>
            <a:t>.</a:t>
          </a:r>
        </a:p>
        <a:p>
          <a:endParaRPr lang="de-AT" sz="1200">
            <a:solidFill>
              <a:schemeClr val="tx2">
                <a:lumMod val="75000"/>
              </a:schemeClr>
            </a:solidFill>
            <a:latin typeface="+mn-lt"/>
            <a:ea typeface="+mn-ea"/>
            <a:cs typeface="+mn-cs"/>
          </a:endParaRPr>
        </a:p>
        <a:p>
          <a:r>
            <a:rPr lang="de-AT" sz="1200" b="1" i="1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Anleitung</a:t>
          </a:r>
        </a:p>
        <a:p>
          <a:pPr marL="0" indent="0">
            <a:buFont typeface="Arial" panose="020B0604020202020204" pitchFamily="34" charset="0"/>
            <a:buNone/>
          </a:pPr>
          <a:r>
            <a:rPr lang="de-AT" sz="1200" i="1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1. Datei &gt; Neu.</a:t>
          </a:r>
          <a:r>
            <a:rPr lang="de-AT" sz="1200" i="1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 Wähle den Kalender.</a:t>
          </a:r>
        </a:p>
        <a:p>
          <a:pPr marL="0" indent="0">
            <a:buFont typeface="Arial" panose="020B0604020202020204" pitchFamily="34" charset="0"/>
            <a:buNone/>
          </a:pPr>
          <a:r>
            <a:rPr lang="de-AT" sz="1200" i="1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2. Datei &gt; Speichern unter</a:t>
          </a:r>
        </a:p>
        <a:p>
          <a:pPr marL="0" indent="0">
            <a:buFont typeface="Arial" panose="020B0604020202020204" pitchFamily="34" charset="0"/>
            <a:buNone/>
          </a:pPr>
          <a:r>
            <a:rPr lang="de-AT" sz="1200" i="1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3. Datei &gt; Speichern unter &gt; Durchsuchen. Wähle den Speicherort aus. Dateityp: PDF (*.pdf)</a:t>
          </a:r>
        </a:p>
      </xdr:txBody>
    </xdr:sp>
    <xdr:clientData/>
  </xdr:twoCellAnchor>
  <xdr:twoCellAnchor editAs="oneCell">
    <xdr:from>
      <xdr:col>3</xdr:col>
      <xdr:colOff>177165</xdr:colOff>
      <xdr:row>13</xdr:row>
      <xdr:rowOff>11430</xdr:rowOff>
    </xdr:from>
    <xdr:to>
      <xdr:col>5</xdr:col>
      <xdr:colOff>406016</xdr:colOff>
      <xdr:row>16</xdr:row>
      <xdr:rowOff>81999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F70A7374-B30F-4549-BCC1-206FEE62A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8890" y="2240280"/>
          <a:ext cx="1810001" cy="584919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0</xdr:col>
      <xdr:colOff>447675</xdr:colOff>
      <xdr:row>12</xdr:row>
      <xdr:rowOff>163830</xdr:rowOff>
    </xdr:from>
    <xdr:to>
      <xdr:col>3</xdr:col>
      <xdr:colOff>38374</xdr:colOff>
      <xdr:row>23</xdr:row>
      <xdr:rowOff>59302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495DE09-7826-48C7-99BE-E5DABBF9D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675" y="2221230"/>
          <a:ext cx="1962424" cy="1781422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office_easy4me_onmicrosoft_com/Documents/FTP/e4m.info/downloads/e4m-tk/tests/vorbereitungspruefung-2-excel-mit-Videos-end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ristian\Downloads\voruebung_Diagramm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vorbereitungspruefung-2-excel-mit-vide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rnzielkatalog"/>
      <sheetName val="Star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71">
          <cell r="B71" t="str">
            <v>Strg+Pos1</v>
          </cell>
        </row>
        <row r="72">
          <cell r="B72" t="str">
            <v>Alt+Pos1</v>
          </cell>
        </row>
        <row r="73">
          <cell r="B73" t="str">
            <v>Umschalt+Pfeil nach oben</v>
          </cell>
        </row>
        <row r="75">
          <cell r="B75" t="str">
            <v>F1</v>
          </cell>
        </row>
        <row r="76">
          <cell r="B76" t="str">
            <v>F2</v>
          </cell>
        </row>
        <row r="77">
          <cell r="B77" t="str">
            <v>F5</v>
          </cell>
        </row>
        <row r="79">
          <cell r="B79" t="str">
            <v>Strg+F</v>
          </cell>
        </row>
        <row r="80">
          <cell r="B80" t="str">
            <v>Strg+G</v>
          </cell>
        </row>
        <row r="81">
          <cell r="B81" t="str">
            <v>Strg+A</v>
          </cell>
        </row>
        <row r="83">
          <cell r="B83" t="str">
            <v>keine leere Zellen</v>
          </cell>
        </row>
        <row r="84">
          <cell r="B84" t="str">
            <v>angrenzende Zellen sollen leer sein</v>
          </cell>
        </row>
        <row r="85">
          <cell r="B85" t="str">
            <v>die erste Zeile soll färbig sein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5">
          <cell r="F5" t="str">
            <v>Summen</v>
          </cell>
        </row>
        <row r="6">
          <cell r="A6" t="str">
            <v>Schorn</v>
          </cell>
          <cell r="F6">
            <v>98272</v>
          </cell>
        </row>
        <row r="7">
          <cell r="A7" t="str">
            <v>Huber</v>
          </cell>
          <cell r="F7">
            <v>148817.12</v>
          </cell>
        </row>
        <row r="8">
          <cell r="A8" t="str">
            <v>Maier</v>
          </cell>
          <cell r="F8">
            <v>153738.34</v>
          </cell>
        </row>
        <row r="9">
          <cell r="A9" t="str">
            <v>Holzer</v>
          </cell>
          <cell r="F9">
            <v>199656.4</v>
          </cell>
        </row>
        <row r="10">
          <cell r="A10" t="str">
            <v>Bauer</v>
          </cell>
          <cell r="F10">
            <v>188398.66999999998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71">
          <cell r="B71" t="str">
            <v>Strg+Pos1</v>
          </cell>
        </row>
        <row r="72">
          <cell r="B72" t="str">
            <v>Alt+Pos1</v>
          </cell>
        </row>
        <row r="73">
          <cell r="B73" t="str">
            <v>Umschalt+Pfeil nach oben</v>
          </cell>
        </row>
        <row r="75">
          <cell r="B75" t="str">
            <v>F1</v>
          </cell>
        </row>
        <row r="76">
          <cell r="B76" t="str">
            <v>F2</v>
          </cell>
        </row>
        <row r="77">
          <cell r="B77" t="str">
            <v>F5</v>
          </cell>
        </row>
        <row r="79">
          <cell r="B79" t="str">
            <v>Strg+F</v>
          </cell>
        </row>
        <row r="80">
          <cell r="B80" t="str">
            <v>Strg+G</v>
          </cell>
        </row>
        <row r="81">
          <cell r="B81" t="str">
            <v>Strg+A</v>
          </cell>
        </row>
        <row r="83">
          <cell r="B83" t="str">
            <v>keine leere Zellen</v>
          </cell>
        </row>
        <row r="84">
          <cell r="B84" t="str">
            <v>angrenzende Zellen sollen leer sein</v>
          </cell>
        </row>
        <row r="85">
          <cell r="B85" t="str">
            <v>die erste Zeile soll färbig sein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B74F7-12E6-4A4A-B231-788C902E937C}">
  <sheetPr>
    <tabColor rgb="FFCCFF99"/>
  </sheetPr>
  <dimension ref="A1:H9"/>
  <sheetViews>
    <sheetView showGridLines="0" tabSelected="1" zoomScaleNormal="100" workbookViewId="0">
      <selection activeCell="F12" sqref="F12"/>
    </sheetView>
  </sheetViews>
  <sheetFormatPr baseColWidth="10" defaultRowHeight="13.8"/>
  <cols>
    <col min="1" max="1" width="6.6640625" style="38" customWidth="1"/>
    <col min="2" max="2" width="16.109375" style="38" customWidth="1"/>
    <col min="3" max="3" width="11.5546875" style="38"/>
    <col min="4" max="4" width="7" style="38" customWidth="1"/>
    <col min="5" max="5" width="7.88671875" style="38" customWidth="1"/>
    <col min="6" max="6" width="19.33203125" style="38" customWidth="1"/>
    <col min="7" max="7" width="30.44140625" style="38" customWidth="1"/>
    <col min="8" max="16384" width="11.5546875" style="38"/>
  </cols>
  <sheetData>
    <row r="1" spans="1:8" ht="59.25" customHeight="1">
      <c r="B1" s="39" t="s">
        <v>876</v>
      </c>
      <c r="C1" s="40"/>
      <c r="D1" s="40"/>
      <c r="E1" s="40"/>
      <c r="F1" s="40"/>
      <c r="G1" s="50" t="s">
        <v>875</v>
      </c>
      <c r="H1" s="41"/>
    </row>
    <row r="2" spans="1:8" ht="13.65" customHeight="1" thickBot="1">
      <c r="B2" s="41"/>
      <c r="C2" s="41"/>
      <c r="D2" s="41"/>
      <c r="E2" s="41"/>
      <c r="F2" s="41"/>
      <c r="G2" s="41"/>
      <c r="H2" s="41"/>
    </row>
    <row r="3" spans="1:8" ht="14.4" thickTop="1">
      <c r="B3" s="42"/>
      <c r="C3" s="43"/>
      <c r="D3" s="43"/>
      <c r="E3" s="43"/>
      <c r="F3" s="43"/>
      <c r="G3" s="44"/>
      <c r="H3" s="41"/>
    </row>
    <row r="4" spans="1:8" ht="15.6">
      <c r="B4" s="45" t="s">
        <v>873</v>
      </c>
      <c r="C4" s="41"/>
      <c r="D4" s="41"/>
      <c r="E4" s="41"/>
      <c r="F4" s="41"/>
      <c r="G4" s="46"/>
      <c r="H4" s="41"/>
    </row>
    <row r="5" spans="1:8" ht="15.6">
      <c r="B5" s="45" t="s">
        <v>881</v>
      </c>
      <c r="C5" s="41"/>
      <c r="D5" s="41"/>
      <c r="E5" s="41"/>
      <c r="F5" s="41"/>
      <c r="G5" s="46"/>
      <c r="H5" s="41"/>
    </row>
    <row r="6" spans="1:8" ht="14.4" thickBot="1">
      <c r="B6" s="47"/>
      <c r="C6" s="48"/>
      <c r="D6" s="48"/>
      <c r="E6" s="48"/>
      <c r="F6" s="48"/>
      <c r="G6" s="49"/>
      <c r="H6" s="41"/>
    </row>
    <row r="7" spans="1:8" ht="14.4" thickTop="1"/>
    <row r="8" spans="1:8">
      <c r="C8" s="38" t="s">
        <v>874</v>
      </c>
    </row>
    <row r="9" spans="1:8">
      <c r="A9" s="51" t="s">
        <v>874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9A992-9C91-46FC-9BC7-E64DD300B768}">
  <sheetPr>
    <tabColor rgb="FF008000"/>
  </sheetPr>
  <dimension ref="A1:E215"/>
  <sheetViews>
    <sheetView workbookViewId="0">
      <selection activeCell="F10" sqref="F10"/>
    </sheetView>
  </sheetViews>
  <sheetFormatPr baseColWidth="10" defaultColWidth="11" defaultRowHeight="13.8"/>
  <cols>
    <col min="1" max="1" width="15.109375" style="2" customWidth="1"/>
    <col min="2" max="2" width="13.88671875" style="2" bestFit="1" customWidth="1"/>
    <col min="3" max="3" width="25.33203125" style="2" bestFit="1" customWidth="1"/>
    <col min="4" max="4" width="9.6640625" style="28" customWidth="1"/>
    <col min="5" max="5" width="34.6640625" style="2" customWidth="1"/>
    <col min="6" max="16384" width="11" style="2"/>
  </cols>
  <sheetData>
    <row r="1" spans="1:5" ht="20.25" customHeight="1">
      <c r="A1" s="3" t="s">
        <v>213</v>
      </c>
      <c r="B1" s="5"/>
      <c r="C1" s="5"/>
      <c r="D1" s="21"/>
      <c r="E1" s="5"/>
    </row>
    <row r="2" spans="1:5" s="24" customFormat="1" ht="20.25" customHeight="1">
      <c r="A2" s="36" t="s">
        <v>870</v>
      </c>
      <c r="B2" s="22"/>
      <c r="C2" s="22"/>
      <c r="D2" s="23"/>
      <c r="E2" s="22"/>
    </row>
    <row r="3" spans="1:5">
      <c r="D3" s="2"/>
    </row>
    <row r="4" spans="1:5" ht="21.45" customHeight="1">
      <c r="A4" s="25" t="s">
        <v>214</v>
      </c>
      <c r="B4" s="25" t="s">
        <v>215</v>
      </c>
      <c r="C4" s="25" t="s">
        <v>216</v>
      </c>
      <c r="D4" s="26" t="s">
        <v>6</v>
      </c>
      <c r="E4" s="25" t="s">
        <v>5</v>
      </c>
    </row>
    <row r="5" spans="1:5">
      <c r="A5" s="20" t="s">
        <v>217</v>
      </c>
      <c r="B5" s="20" t="s">
        <v>218</v>
      </c>
      <c r="C5" s="20" t="s">
        <v>9</v>
      </c>
      <c r="D5" s="27">
        <v>95189</v>
      </c>
      <c r="E5" s="20" t="s">
        <v>219</v>
      </c>
    </row>
    <row r="6" spans="1:5">
      <c r="A6" s="20" t="s">
        <v>220</v>
      </c>
      <c r="B6" s="20" t="s">
        <v>221</v>
      </c>
      <c r="C6" s="20" t="s">
        <v>13</v>
      </c>
      <c r="D6" s="27">
        <v>10439</v>
      </c>
      <c r="E6" s="20" t="s">
        <v>172</v>
      </c>
    </row>
    <row r="7" spans="1:5">
      <c r="A7" s="20" t="s">
        <v>222</v>
      </c>
      <c r="B7" s="20" t="s">
        <v>223</v>
      </c>
      <c r="C7" s="20" t="s">
        <v>17</v>
      </c>
      <c r="D7" s="27">
        <v>51702</v>
      </c>
      <c r="E7" s="20" t="s">
        <v>224</v>
      </c>
    </row>
    <row r="8" spans="1:5">
      <c r="A8" s="20" t="s">
        <v>225</v>
      </c>
      <c r="B8" s="20" t="s">
        <v>226</v>
      </c>
      <c r="C8" s="20" t="s">
        <v>22</v>
      </c>
      <c r="D8" s="27">
        <v>39326</v>
      </c>
      <c r="E8" s="20" t="s">
        <v>227</v>
      </c>
    </row>
    <row r="9" spans="1:5">
      <c r="A9" s="20" t="s">
        <v>228</v>
      </c>
      <c r="B9" s="20" t="s">
        <v>229</v>
      </c>
      <c r="C9" s="20" t="s">
        <v>26</v>
      </c>
      <c r="D9" s="27">
        <v>15890</v>
      </c>
      <c r="E9" s="20" t="s">
        <v>230</v>
      </c>
    </row>
    <row r="10" spans="1:5">
      <c r="A10" s="20" t="s">
        <v>231</v>
      </c>
      <c r="B10" s="20" t="s">
        <v>232</v>
      </c>
      <c r="C10" s="20" t="s">
        <v>29</v>
      </c>
      <c r="D10" s="27">
        <v>52379</v>
      </c>
      <c r="E10" s="20" t="s">
        <v>233</v>
      </c>
    </row>
    <row r="11" spans="1:5">
      <c r="A11" s="20" t="s">
        <v>234</v>
      </c>
      <c r="B11" s="20" t="s">
        <v>235</v>
      </c>
      <c r="C11" s="20" t="s">
        <v>32</v>
      </c>
      <c r="D11" s="27">
        <v>4849</v>
      </c>
      <c r="E11" s="20" t="s">
        <v>236</v>
      </c>
    </row>
    <row r="12" spans="1:5">
      <c r="A12" s="20" t="s">
        <v>237</v>
      </c>
      <c r="B12" s="20" t="s">
        <v>238</v>
      </c>
      <c r="C12" s="20" t="s">
        <v>36</v>
      </c>
      <c r="D12" s="27">
        <v>23617</v>
      </c>
      <c r="E12" s="20" t="s">
        <v>239</v>
      </c>
    </row>
    <row r="13" spans="1:5">
      <c r="A13" s="20" t="s">
        <v>240</v>
      </c>
      <c r="B13" s="20" t="s">
        <v>241</v>
      </c>
      <c r="C13" s="20" t="s">
        <v>39</v>
      </c>
      <c r="D13" s="27">
        <v>1774</v>
      </c>
      <c r="E13" s="20" t="s">
        <v>242</v>
      </c>
    </row>
    <row r="14" spans="1:5">
      <c r="A14" s="20" t="s">
        <v>243</v>
      </c>
      <c r="B14" s="20" t="s">
        <v>244</v>
      </c>
      <c r="C14" s="20" t="s">
        <v>43</v>
      </c>
      <c r="D14" s="27">
        <v>74420</v>
      </c>
      <c r="E14" s="20" t="s">
        <v>245</v>
      </c>
    </row>
    <row r="15" spans="1:5">
      <c r="A15" s="20" t="s">
        <v>246</v>
      </c>
      <c r="B15" s="20" t="s">
        <v>247</v>
      </c>
      <c r="C15" s="20" t="s">
        <v>47</v>
      </c>
      <c r="D15" s="27">
        <v>45896</v>
      </c>
      <c r="E15" s="20" t="s">
        <v>248</v>
      </c>
    </row>
    <row r="16" spans="1:5">
      <c r="A16" s="20" t="s">
        <v>249</v>
      </c>
      <c r="B16" s="20" t="s">
        <v>250</v>
      </c>
      <c r="C16" s="20" t="s">
        <v>51</v>
      </c>
      <c r="D16" s="27">
        <v>35606</v>
      </c>
      <c r="E16" s="20" t="s">
        <v>251</v>
      </c>
    </row>
    <row r="17" spans="1:5">
      <c r="A17" s="20" t="s">
        <v>252</v>
      </c>
      <c r="B17" s="20" t="s">
        <v>253</v>
      </c>
      <c r="C17" s="20" t="s">
        <v>55</v>
      </c>
      <c r="D17" s="27">
        <v>88471</v>
      </c>
      <c r="E17" s="20" t="s">
        <v>254</v>
      </c>
    </row>
    <row r="18" spans="1:5">
      <c r="A18" s="20" t="s">
        <v>255</v>
      </c>
      <c r="B18" s="20" t="s">
        <v>256</v>
      </c>
      <c r="C18" s="20" t="s">
        <v>58</v>
      </c>
      <c r="D18" s="27">
        <v>8058</v>
      </c>
      <c r="E18" s="20" t="s">
        <v>257</v>
      </c>
    </row>
    <row r="19" spans="1:5">
      <c r="A19" s="20" t="s">
        <v>258</v>
      </c>
      <c r="B19" s="20" t="s">
        <v>259</v>
      </c>
      <c r="C19" s="20" t="s">
        <v>61</v>
      </c>
      <c r="D19" s="27">
        <v>51262</v>
      </c>
      <c r="E19" s="20" t="s">
        <v>260</v>
      </c>
    </row>
    <row r="20" spans="1:5">
      <c r="A20" s="20" t="s">
        <v>261</v>
      </c>
      <c r="B20" s="20" t="s">
        <v>262</v>
      </c>
      <c r="C20" s="20" t="s">
        <v>65</v>
      </c>
      <c r="D20" s="27">
        <v>57627</v>
      </c>
      <c r="E20" s="20" t="s">
        <v>263</v>
      </c>
    </row>
    <row r="21" spans="1:5">
      <c r="A21" s="20" t="s">
        <v>264</v>
      </c>
      <c r="B21" s="20" t="s">
        <v>265</v>
      </c>
      <c r="C21" s="20" t="s">
        <v>68</v>
      </c>
      <c r="D21" s="27">
        <v>30855</v>
      </c>
      <c r="E21" s="20" t="s">
        <v>266</v>
      </c>
    </row>
    <row r="22" spans="1:5">
      <c r="A22" s="20" t="s">
        <v>267</v>
      </c>
      <c r="B22" s="20" t="s">
        <v>268</v>
      </c>
      <c r="C22" s="20" t="s">
        <v>71</v>
      </c>
      <c r="D22" s="27">
        <v>21039</v>
      </c>
      <c r="E22" s="20" t="s">
        <v>269</v>
      </c>
    </row>
    <row r="23" spans="1:5">
      <c r="A23" s="20" t="s">
        <v>270</v>
      </c>
      <c r="B23" s="20" t="s">
        <v>271</v>
      </c>
      <c r="C23" s="20" t="s">
        <v>75</v>
      </c>
      <c r="D23" s="27">
        <v>83259</v>
      </c>
      <c r="E23" s="20" t="s">
        <v>272</v>
      </c>
    </row>
    <row r="24" spans="1:5">
      <c r="A24" s="20" t="s">
        <v>273</v>
      </c>
      <c r="B24" s="20" t="s">
        <v>274</v>
      </c>
      <c r="C24" s="20" t="s">
        <v>78</v>
      </c>
      <c r="D24" s="27">
        <v>55268</v>
      </c>
      <c r="E24" s="20" t="s">
        <v>275</v>
      </c>
    </row>
    <row r="25" spans="1:5">
      <c r="A25" s="20" t="s">
        <v>276</v>
      </c>
      <c r="B25" s="20" t="s">
        <v>277</v>
      </c>
      <c r="C25" s="20" t="s">
        <v>81</v>
      </c>
      <c r="D25" s="27">
        <v>63856</v>
      </c>
      <c r="E25" s="20" t="s">
        <v>278</v>
      </c>
    </row>
    <row r="26" spans="1:5">
      <c r="A26" s="20" t="s">
        <v>279</v>
      </c>
      <c r="B26" s="20" t="s">
        <v>280</v>
      </c>
      <c r="C26" s="20" t="s">
        <v>84</v>
      </c>
      <c r="D26" s="27">
        <v>41564</v>
      </c>
      <c r="E26" s="20" t="s">
        <v>281</v>
      </c>
    </row>
    <row r="27" spans="1:5">
      <c r="A27" s="20" t="s">
        <v>282</v>
      </c>
      <c r="B27" s="20" t="s">
        <v>283</v>
      </c>
      <c r="C27" s="20" t="s">
        <v>88</v>
      </c>
      <c r="D27" s="27">
        <v>73642</v>
      </c>
      <c r="E27" s="20" t="s">
        <v>284</v>
      </c>
    </row>
    <row r="28" spans="1:5">
      <c r="A28" s="20" t="s">
        <v>285</v>
      </c>
      <c r="B28" s="20" t="s">
        <v>286</v>
      </c>
      <c r="C28" s="20" t="s">
        <v>91</v>
      </c>
      <c r="D28" s="27">
        <v>68723</v>
      </c>
      <c r="E28" s="20" t="s">
        <v>287</v>
      </c>
    </row>
    <row r="29" spans="1:5">
      <c r="A29" s="20" t="s">
        <v>288</v>
      </c>
      <c r="B29" s="20" t="s">
        <v>289</v>
      </c>
      <c r="C29" s="20" t="s">
        <v>94</v>
      </c>
      <c r="D29" s="27">
        <v>65589</v>
      </c>
      <c r="E29" s="20" t="s">
        <v>290</v>
      </c>
    </row>
    <row r="30" spans="1:5">
      <c r="A30" s="20" t="s">
        <v>291</v>
      </c>
      <c r="B30" s="20" t="s">
        <v>292</v>
      </c>
      <c r="C30" s="20" t="s">
        <v>97</v>
      </c>
      <c r="D30" s="27">
        <v>99867</v>
      </c>
      <c r="E30" s="20" t="s">
        <v>293</v>
      </c>
    </row>
    <row r="31" spans="1:5">
      <c r="A31" s="20" t="s">
        <v>273</v>
      </c>
      <c r="B31" s="20" t="s">
        <v>294</v>
      </c>
      <c r="C31" s="20" t="s">
        <v>99</v>
      </c>
      <c r="D31" s="27">
        <v>35516</v>
      </c>
      <c r="E31" s="20" t="s">
        <v>295</v>
      </c>
    </row>
    <row r="32" spans="1:5">
      <c r="A32" s="20" t="s">
        <v>296</v>
      </c>
      <c r="B32" s="20" t="s">
        <v>297</v>
      </c>
      <c r="C32" s="20" t="s">
        <v>102</v>
      </c>
      <c r="D32" s="27">
        <v>64342</v>
      </c>
      <c r="E32" s="20" t="s">
        <v>298</v>
      </c>
    </row>
    <row r="33" spans="1:5">
      <c r="A33" s="20" t="s">
        <v>299</v>
      </c>
      <c r="B33" s="20" t="s">
        <v>300</v>
      </c>
      <c r="C33" s="20" t="s">
        <v>104</v>
      </c>
      <c r="D33" s="27">
        <v>26446</v>
      </c>
      <c r="E33" s="20" t="s">
        <v>301</v>
      </c>
    </row>
    <row r="34" spans="1:5">
      <c r="A34" s="20" t="s">
        <v>302</v>
      </c>
      <c r="B34" s="20" t="s">
        <v>303</v>
      </c>
      <c r="C34" s="20" t="s">
        <v>107</v>
      </c>
      <c r="D34" s="27">
        <v>99867</v>
      </c>
      <c r="E34" s="20" t="s">
        <v>293</v>
      </c>
    </row>
    <row r="35" spans="1:5">
      <c r="A35" s="20" t="s">
        <v>304</v>
      </c>
      <c r="B35" s="20" t="s">
        <v>305</v>
      </c>
      <c r="C35" s="20" t="s">
        <v>110</v>
      </c>
      <c r="D35" s="27">
        <v>66693</v>
      </c>
      <c r="E35" s="20" t="s">
        <v>306</v>
      </c>
    </row>
    <row r="36" spans="1:5">
      <c r="A36" s="20" t="s">
        <v>302</v>
      </c>
      <c r="B36" s="20" t="s">
        <v>307</v>
      </c>
      <c r="C36" s="20" t="s">
        <v>113</v>
      </c>
      <c r="D36" s="27">
        <v>65451</v>
      </c>
      <c r="E36" s="20" t="s">
        <v>308</v>
      </c>
    </row>
    <row r="37" spans="1:5">
      <c r="A37" s="20" t="s">
        <v>246</v>
      </c>
      <c r="B37" s="20" t="s">
        <v>309</v>
      </c>
      <c r="C37" s="20" t="s">
        <v>116</v>
      </c>
      <c r="D37" s="27">
        <v>39326</v>
      </c>
      <c r="E37" s="20" t="s">
        <v>310</v>
      </c>
    </row>
    <row r="38" spans="1:5">
      <c r="A38" s="20" t="s">
        <v>311</v>
      </c>
      <c r="B38" s="20" t="s">
        <v>312</v>
      </c>
      <c r="C38" s="20" t="s">
        <v>119</v>
      </c>
      <c r="D38" s="27">
        <v>14974</v>
      </c>
      <c r="E38" s="20" t="s">
        <v>313</v>
      </c>
    </row>
    <row r="39" spans="1:5">
      <c r="A39" s="20" t="s">
        <v>314</v>
      </c>
      <c r="B39" s="20" t="s">
        <v>315</v>
      </c>
      <c r="C39" s="20" t="s">
        <v>122</v>
      </c>
      <c r="D39" s="27">
        <v>4680</v>
      </c>
      <c r="E39" s="20" t="s">
        <v>316</v>
      </c>
    </row>
    <row r="40" spans="1:5">
      <c r="A40" s="20" t="s">
        <v>276</v>
      </c>
      <c r="B40" s="20" t="s">
        <v>317</v>
      </c>
      <c r="C40" s="20" t="s">
        <v>125</v>
      </c>
      <c r="D40" s="27">
        <v>2694</v>
      </c>
      <c r="E40" s="20" t="s">
        <v>318</v>
      </c>
    </row>
    <row r="41" spans="1:5">
      <c r="A41" s="20" t="s">
        <v>217</v>
      </c>
      <c r="B41" s="20" t="s">
        <v>319</v>
      </c>
      <c r="C41" s="20" t="s">
        <v>127</v>
      </c>
      <c r="D41" s="27">
        <v>36214</v>
      </c>
      <c r="E41" s="20" t="s">
        <v>320</v>
      </c>
    </row>
    <row r="42" spans="1:5">
      <c r="A42" s="20" t="s">
        <v>321</v>
      </c>
      <c r="B42" s="20" t="s">
        <v>322</v>
      </c>
      <c r="C42" s="20" t="s">
        <v>130</v>
      </c>
      <c r="D42" s="27">
        <v>16845</v>
      </c>
      <c r="E42" s="20" t="s">
        <v>323</v>
      </c>
    </row>
    <row r="43" spans="1:5">
      <c r="A43" s="20" t="s">
        <v>324</v>
      </c>
      <c r="B43" s="20" t="s">
        <v>325</v>
      </c>
      <c r="C43" s="20" t="s">
        <v>132</v>
      </c>
      <c r="D43" s="27">
        <v>6909</v>
      </c>
      <c r="E43" s="20" t="s">
        <v>326</v>
      </c>
    </row>
    <row r="44" spans="1:5">
      <c r="A44" s="20" t="s">
        <v>327</v>
      </c>
      <c r="B44" s="20" t="s">
        <v>328</v>
      </c>
      <c r="C44" s="20" t="s">
        <v>135</v>
      </c>
      <c r="D44" s="27">
        <v>78050</v>
      </c>
      <c r="E44" s="20" t="s">
        <v>329</v>
      </c>
    </row>
    <row r="45" spans="1:5">
      <c r="A45" s="20" t="s">
        <v>330</v>
      </c>
      <c r="B45" s="20" t="s">
        <v>331</v>
      </c>
      <c r="C45" s="20" t="s">
        <v>138</v>
      </c>
      <c r="D45" s="27">
        <v>66822</v>
      </c>
      <c r="E45" s="20" t="s">
        <v>332</v>
      </c>
    </row>
    <row r="46" spans="1:5">
      <c r="A46" s="20" t="s">
        <v>333</v>
      </c>
      <c r="B46" s="20" t="s">
        <v>334</v>
      </c>
      <c r="C46" s="20" t="s">
        <v>141</v>
      </c>
      <c r="D46" s="27">
        <v>86845</v>
      </c>
      <c r="E46" s="20" t="s">
        <v>335</v>
      </c>
    </row>
    <row r="47" spans="1:5">
      <c r="A47" s="20" t="s">
        <v>336</v>
      </c>
      <c r="B47" s="20" t="s">
        <v>337</v>
      </c>
      <c r="C47" s="20" t="s">
        <v>143</v>
      </c>
      <c r="D47" s="27">
        <v>4828</v>
      </c>
      <c r="E47" s="20" t="s">
        <v>338</v>
      </c>
    </row>
    <row r="48" spans="1:5">
      <c r="A48" s="20" t="s">
        <v>339</v>
      </c>
      <c r="B48" s="20" t="s">
        <v>340</v>
      </c>
      <c r="C48" s="20" t="s">
        <v>146</v>
      </c>
      <c r="D48" s="27">
        <v>46483</v>
      </c>
      <c r="E48" s="20" t="s">
        <v>341</v>
      </c>
    </row>
    <row r="49" spans="1:5">
      <c r="A49" s="20" t="s">
        <v>342</v>
      </c>
      <c r="B49" s="20" t="s">
        <v>343</v>
      </c>
      <c r="C49" s="20" t="s">
        <v>148</v>
      </c>
      <c r="D49" s="27">
        <v>17110</v>
      </c>
      <c r="E49" s="20" t="s">
        <v>344</v>
      </c>
    </row>
    <row r="50" spans="1:5">
      <c r="A50" s="20" t="s">
        <v>345</v>
      </c>
      <c r="B50" s="20" t="s">
        <v>346</v>
      </c>
      <c r="C50" s="20" t="s">
        <v>151</v>
      </c>
      <c r="D50" s="27">
        <v>3172</v>
      </c>
      <c r="E50" s="20" t="s">
        <v>347</v>
      </c>
    </row>
    <row r="51" spans="1:5">
      <c r="A51" s="20" t="s">
        <v>258</v>
      </c>
      <c r="B51" s="20" t="s">
        <v>348</v>
      </c>
      <c r="C51" s="20" t="s">
        <v>155</v>
      </c>
      <c r="D51" s="27">
        <v>3042</v>
      </c>
      <c r="E51" s="20" t="s">
        <v>349</v>
      </c>
    </row>
    <row r="52" spans="1:5">
      <c r="A52" s="20" t="s">
        <v>350</v>
      </c>
      <c r="B52" s="20" t="s">
        <v>351</v>
      </c>
      <c r="C52" s="20" t="s">
        <v>159</v>
      </c>
      <c r="D52" s="27">
        <v>1796</v>
      </c>
      <c r="E52" s="20" t="s">
        <v>352</v>
      </c>
    </row>
    <row r="53" spans="1:5">
      <c r="A53" s="20" t="s">
        <v>353</v>
      </c>
      <c r="B53" s="20" t="s">
        <v>354</v>
      </c>
      <c r="C53" s="20" t="s">
        <v>162</v>
      </c>
      <c r="D53" s="27">
        <v>6333</v>
      </c>
      <c r="E53" s="20" t="s">
        <v>355</v>
      </c>
    </row>
    <row r="54" spans="1:5">
      <c r="A54" s="20" t="s">
        <v>356</v>
      </c>
      <c r="B54" s="20" t="s">
        <v>357</v>
      </c>
      <c r="C54" s="20" t="s">
        <v>165</v>
      </c>
      <c r="D54" s="27">
        <v>57225</v>
      </c>
      <c r="E54" s="20" t="s">
        <v>358</v>
      </c>
    </row>
    <row r="55" spans="1:5">
      <c r="A55" s="20" t="s">
        <v>359</v>
      </c>
      <c r="B55" s="20" t="s">
        <v>360</v>
      </c>
      <c r="C55" s="20" t="s">
        <v>168</v>
      </c>
      <c r="D55" s="27">
        <v>67734</v>
      </c>
      <c r="E55" s="20" t="s">
        <v>361</v>
      </c>
    </row>
    <row r="56" spans="1:5">
      <c r="A56" s="20" t="s">
        <v>304</v>
      </c>
      <c r="B56" s="20" t="s">
        <v>362</v>
      </c>
      <c r="C56" s="20" t="s">
        <v>171</v>
      </c>
      <c r="D56" s="27">
        <v>59368</v>
      </c>
      <c r="E56" s="20" t="s">
        <v>363</v>
      </c>
    </row>
    <row r="57" spans="1:5">
      <c r="A57" s="20" t="s">
        <v>364</v>
      </c>
      <c r="B57" s="20" t="s">
        <v>365</v>
      </c>
      <c r="C57" s="20" t="s">
        <v>174</v>
      </c>
      <c r="D57" s="27">
        <v>2625</v>
      </c>
      <c r="E57" s="20" t="s">
        <v>366</v>
      </c>
    </row>
    <row r="58" spans="1:5">
      <c r="A58" s="20" t="s">
        <v>367</v>
      </c>
      <c r="B58" s="20" t="s">
        <v>368</v>
      </c>
      <c r="C58" s="20" t="s">
        <v>177</v>
      </c>
      <c r="D58" s="27">
        <v>76307</v>
      </c>
      <c r="E58" s="20" t="s">
        <v>369</v>
      </c>
    </row>
    <row r="59" spans="1:5">
      <c r="A59" s="20" t="s">
        <v>370</v>
      </c>
      <c r="B59" s="20" t="s">
        <v>371</v>
      </c>
      <c r="C59" s="20" t="s">
        <v>180</v>
      </c>
      <c r="D59" s="27">
        <v>1900</v>
      </c>
      <c r="E59" s="20" t="s">
        <v>372</v>
      </c>
    </row>
    <row r="60" spans="1:5">
      <c r="A60" s="20" t="s">
        <v>373</v>
      </c>
      <c r="B60" s="20" t="s">
        <v>374</v>
      </c>
      <c r="C60" s="20" t="s">
        <v>183</v>
      </c>
      <c r="D60" s="27">
        <v>9322</v>
      </c>
      <c r="E60" s="20" t="s">
        <v>375</v>
      </c>
    </row>
    <row r="61" spans="1:5">
      <c r="A61" s="20" t="s">
        <v>258</v>
      </c>
      <c r="B61" s="20" t="s">
        <v>376</v>
      </c>
      <c r="C61" s="20" t="s">
        <v>185</v>
      </c>
      <c r="D61" s="27">
        <v>41472</v>
      </c>
      <c r="E61" s="20" t="s">
        <v>377</v>
      </c>
    </row>
    <row r="62" spans="1:5">
      <c r="A62" s="20" t="s">
        <v>378</v>
      </c>
      <c r="B62" s="20" t="s">
        <v>379</v>
      </c>
      <c r="C62" s="20" t="s">
        <v>188</v>
      </c>
      <c r="D62" s="27">
        <v>45721</v>
      </c>
      <c r="E62" s="20" t="s">
        <v>380</v>
      </c>
    </row>
    <row r="63" spans="1:5">
      <c r="A63" s="20" t="s">
        <v>381</v>
      </c>
      <c r="B63" s="20" t="s">
        <v>382</v>
      </c>
      <c r="C63" s="20" t="s">
        <v>191</v>
      </c>
      <c r="D63" s="27">
        <v>39118</v>
      </c>
      <c r="E63" s="20" t="s">
        <v>383</v>
      </c>
    </row>
    <row r="64" spans="1:5">
      <c r="A64" s="20" t="s">
        <v>384</v>
      </c>
      <c r="B64" s="20" t="s">
        <v>385</v>
      </c>
      <c r="C64" s="20" t="s">
        <v>194</v>
      </c>
      <c r="D64" s="27">
        <v>39110</v>
      </c>
      <c r="E64" s="20" t="s">
        <v>383</v>
      </c>
    </row>
    <row r="65" spans="1:5">
      <c r="A65" s="20" t="s">
        <v>386</v>
      </c>
      <c r="B65" s="20" t="s">
        <v>387</v>
      </c>
      <c r="C65" s="20" t="s">
        <v>198</v>
      </c>
      <c r="D65" s="27">
        <v>16816</v>
      </c>
      <c r="E65" s="20" t="s">
        <v>388</v>
      </c>
    </row>
    <row r="66" spans="1:5">
      <c r="A66" s="20" t="s">
        <v>333</v>
      </c>
      <c r="B66" s="20" t="s">
        <v>389</v>
      </c>
      <c r="C66" s="20" t="s">
        <v>201</v>
      </c>
      <c r="D66" s="27">
        <v>12489</v>
      </c>
      <c r="E66" s="20" t="s">
        <v>172</v>
      </c>
    </row>
    <row r="67" spans="1:5">
      <c r="A67" s="20" t="s">
        <v>390</v>
      </c>
      <c r="B67" s="20" t="s">
        <v>391</v>
      </c>
      <c r="C67" s="20" t="s">
        <v>204</v>
      </c>
      <c r="D67" s="27">
        <v>27711</v>
      </c>
      <c r="E67" s="20" t="s">
        <v>392</v>
      </c>
    </row>
    <row r="68" spans="1:5">
      <c r="A68" s="20" t="s">
        <v>393</v>
      </c>
      <c r="B68" s="20" t="s">
        <v>394</v>
      </c>
      <c r="C68" s="20" t="s">
        <v>395</v>
      </c>
      <c r="D68" s="27">
        <v>8289</v>
      </c>
      <c r="E68" s="20" t="s">
        <v>396</v>
      </c>
    </row>
    <row r="69" spans="1:5">
      <c r="A69" s="20" t="s">
        <v>246</v>
      </c>
      <c r="B69" s="20" t="s">
        <v>397</v>
      </c>
      <c r="C69" s="20" t="s">
        <v>398</v>
      </c>
      <c r="D69" s="27">
        <v>44149</v>
      </c>
      <c r="E69" s="20" t="s">
        <v>399</v>
      </c>
    </row>
    <row r="70" spans="1:5">
      <c r="A70" s="20" t="s">
        <v>400</v>
      </c>
      <c r="B70" s="20" t="s">
        <v>271</v>
      </c>
      <c r="C70" s="20" t="s">
        <v>401</v>
      </c>
      <c r="D70" s="27">
        <v>18146</v>
      </c>
      <c r="E70" s="20" t="s">
        <v>402</v>
      </c>
    </row>
    <row r="71" spans="1:5">
      <c r="A71" s="20" t="s">
        <v>403</v>
      </c>
      <c r="B71" s="20" t="s">
        <v>404</v>
      </c>
      <c r="C71" s="20" t="s">
        <v>405</v>
      </c>
      <c r="D71" s="27">
        <v>12307</v>
      </c>
      <c r="E71" s="20" t="s">
        <v>172</v>
      </c>
    </row>
    <row r="72" spans="1:5">
      <c r="A72" s="20" t="s">
        <v>406</v>
      </c>
      <c r="B72" s="20" t="s">
        <v>407</v>
      </c>
      <c r="C72" s="20" t="s">
        <v>408</v>
      </c>
      <c r="D72" s="27">
        <v>75236</v>
      </c>
      <c r="E72" s="20" t="s">
        <v>409</v>
      </c>
    </row>
    <row r="73" spans="1:5">
      <c r="A73" s="20" t="s">
        <v>276</v>
      </c>
      <c r="B73" s="20" t="s">
        <v>410</v>
      </c>
      <c r="C73" s="20" t="s">
        <v>411</v>
      </c>
      <c r="D73" s="27">
        <v>98646</v>
      </c>
      <c r="E73" s="20" t="s">
        <v>412</v>
      </c>
    </row>
    <row r="74" spans="1:5">
      <c r="A74" s="20" t="s">
        <v>413</v>
      </c>
      <c r="B74" s="20" t="s">
        <v>414</v>
      </c>
      <c r="C74" s="20" t="s">
        <v>415</v>
      </c>
      <c r="D74" s="27">
        <v>48268</v>
      </c>
      <c r="E74" s="20" t="s">
        <v>416</v>
      </c>
    </row>
    <row r="75" spans="1:5">
      <c r="A75" s="20" t="s">
        <v>270</v>
      </c>
      <c r="B75" s="20" t="s">
        <v>417</v>
      </c>
      <c r="C75" s="20" t="s">
        <v>418</v>
      </c>
      <c r="D75" s="27">
        <v>91805</v>
      </c>
      <c r="E75" s="20" t="s">
        <v>419</v>
      </c>
    </row>
    <row r="76" spans="1:5">
      <c r="A76" s="20" t="s">
        <v>288</v>
      </c>
      <c r="B76" s="20" t="s">
        <v>420</v>
      </c>
      <c r="C76" s="20" t="s">
        <v>421</v>
      </c>
      <c r="D76" s="27">
        <v>47179</v>
      </c>
      <c r="E76" s="20" t="s">
        <v>422</v>
      </c>
    </row>
    <row r="77" spans="1:5">
      <c r="A77" s="20" t="s">
        <v>339</v>
      </c>
      <c r="B77" s="20" t="s">
        <v>423</v>
      </c>
      <c r="C77" s="20" t="s">
        <v>424</v>
      </c>
      <c r="D77" s="27">
        <v>46537</v>
      </c>
      <c r="E77" s="20" t="s">
        <v>425</v>
      </c>
    </row>
    <row r="78" spans="1:5">
      <c r="A78" s="20" t="s">
        <v>381</v>
      </c>
      <c r="B78" s="20" t="s">
        <v>426</v>
      </c>
      <c r="C78" s="20" t="s">
        <v>427</v>
      </c>
      <c r="D78" s="27">
        <v>22197</v>
      </c>
      <c r="E78" s="20" t="s">
        <v>269</v>
      </c>
    </row>
    <row r="79" spans="1:5">
      <c r="A79" s="20" t="s">
        <v>428</v>
      </c>
      <c r="B79" s="20" t="s">
        <v>429</v>
      </c>
      <c r="C79" s="20" t="s">
        <v>430</v>
      </c>
      <c r="D79" s="27">
        <v>13057</v>
      </c>
      <c r="E79" s="20" t="s">
        <v>172</v>
      </c>
    </row>
    <row r="80" spans="1:5">
      <c r="A80" s="20" t="s">
        <v>304</v>
      </c>
      <c r="B80" s="20" t="s">
        <v>431</v>
      </c>
      <c r="C80" s="20" t="s">
        <v>432</v>
      </c>
      <c r="D80" s="27">
        <v>38855</v>
      </c>
      <c r="E80" s="20" t="s">
        <v>433</v>
      </c>
    </row>
    <row r="81" spans="1:5">
      <c r="A81" s="20" t="s">
        <v>434</v>
      </c>
      <c r="B81" s="20" t="s">
        <v>435</v>
      </c>
      <c r="C81" s="20" t="s">
        <v>436</v>
      </c>
      <c r="D81" s="27">
        <v>1990</v>
      </c>
      <c r="E81" s="20" t="s">
        <v>437</v>
      </c>
    </row>
    <row r="82" spans="1:5">
      <c r="A82" s="20" t="s">
        <v>438</v>
      </c>
      <c r="B82" s="20" t="s">
        <v>439</v>
      </c>
      <c r="C82" s="20" t="s">
        <v>440</v>
      </c>
      <c r="D82" s="27">
        <v>67454</v>
      </c>
      <c r="E82" s="20" t="s">
        <v>441</v>
      </c>
    </row>
    <row r="83" spans="1:5">
      <c r="A83" s="20" t="s">
        <v>442</v>
      </c>
      <c r="B83" s="20" t="s">
        <v>443</v>
      </c>
      <c r="C83" s="20" t="s">
        <v>444</v>
      </c>
      <c r="D83" s="27">
        <v>39104</v>
      </c>
      <c r="E83" s="20" t="s">
        <v>383</v>
      </c>
    </row>
    <row r="84" spans="1:5">
      <c r="A84" s="20" t="s">
        <v>445</v>
      </c>
      <c r="B84" s="20" t="s">
        <v>446</v>
      </c>
      <c r="C84" s="20" t="s">
        <v>447</v>
      </c>
      <c r="D84" s="27">
        <v>68519</v>
      </c>
      <c r="E84" s="20" t="s">
        <v>448</v>
      </c>
    </row>
    <row r="85" spans="1:5">
      <c r="A85" s="20" t="s">
        <v>449</v>
      </c>
      <c r="B85" s="20" t="s">
        <v>450</v>
      </c>
      <c r="C85" s="20" t="s">
        <v>451</v>
      </c>
      <c r="D85" s="27">
        <v>44807</v>
      </c>
      <c r="E85" s="20" t="s">
        <v>452</v>
      </c>
    </row>
    <row r="86" spans="1:5">
      <c r="A86" s="20" t="s">
        <v>453</v>
      </c>
      <c r="B86" s="20" t="s">
        <v>454</v>
      </c>
      <c r="C86" s="20" t="s">
        <v>455</v>
      </c>
      <c r="D86" s="27">
        <v>99427</v>
      </c>
      <c r="E86" s="20" t="s">
        <v>456</v>
      </c>
    </row>
    <row r="87" spans="1:5">
      <c r="A87" s="20" t="s">
        <v>314</v>
      </c>
      <c r="B87" s="20" t="s">
        <v>457</v>
      </c>
      <c r="C87" s="20" t="s">
        <v>458</v>
      </c>
      <c r="D87" s="27">
        <v>93437</v>
      </c>
      <c r="E87" s="20" t="s">
        <v>459</v>
      </c>
    </row>
    <row r="88" spans="1:5">
      <c r="A88" s="20" t="s">
        <v>460</v>
      </c>
      <c r="B88" s="20" t="s">
        <v>461</v>
      </c>
      <c r="C88" s="20" t="s">
        <v>462</v>
      </c>
      <c r="D88" s="27">
        <v>4683</v>
      </c>
      <c r="E88" s="20" t="s">
        <v>463</v>
      </c>
    </row>
    <row r="89" spans="1:5">
      <c r="A89" s="20" t="s">
        <v>464</v>
      </c>
      <c r="B89" s="20" t="s">
        <v>465</v>
      </c>
      <c r="C89" s="20" t="s">
        <v>466</v>
      </c>
      <c r="D89" s="27">
        <v>96199</v>
      </c>
      <c r="E89" s="20" t="s">
        <v>467</v>
      </c>
    </row>
    <row r="90" spans="1:5">
      <c r="A90" s="20" t="s">
        <v>314</v>
      </c>
      <c r="B90" s="20" t="s">
        <v>468</v>
      </c>
      <c r="C90" s="20" t="s">
        <v>469</v>
      </c>
      <c r="D90" s="27">
        <v>10337</v>
      </c>
      <c r="E90" s="20" t="s">
        <v>172</v>
      </c>
    </row>
    <row r="91" spans="1:5">
      <c r="A91" s="20" t="s">
        <v>470</v>
      </c>
      <c r="B91" s="20" t="s">
        <v>471</v>
      </c>
      <c r="C91" s="20" t="s">
        <v>472</v>
      </c>
      <c r="D91" s="27">
        <v>54634</v>
      </c>
      <c r="E91" s="20" t="s">
        <v>473</v>
      </c>
    </row>
    <row r="92" spans="1:5">
      <c r="A92" s="20" t="s">
        <v>384</v>
      </c>
      <c r="B92" s="20" t="s">
        <v>474</v>
      </c>
      <c r="C92" s="20" t="s">
        <v>475</v>
      </c>
      <c r="D92" s="27">
        <v>1844</v>
      </c>
      <c r="E92" s="20" t="s">
        <v>476</v>
      </c>
    </row>
    <row r="93" spans="1:5">
      <c r="A93" s="20" t="s">
        <v>477</v>
      </c>
      <c r="B93" s="20" t="s">
        <v>478</v>
      </c>
      <c r="C93" s="20" t="s">
        <v>479</v>
      </c>
      <c r="D93" s="27">
        <v>23556</v>
      </c>
      <c r="E93" s="20" t="s">
        <v>480</v>
      </c>
    </row>
    <row r="94" spans="1:5">
      <c r="A94" s="20" t="s">
        <v>267</v>
      </c>
      <c r="B94" s="20" t="s">
        <v>481</v>
      </c>
      <c r="C94" s="20" t="s">
        <v>482</v>
      </c>
      <c r="D94" s="27">
        <v>75417</v>
      </c>
      <c r="E94" s="20" t="s">
        <v>483</v>
      </c>
    </row>
    <row r="95" spans="1:5">
      <c r="A95" s="20" t="s">
        <v>304</v>
      </c>
      <c r="B95" s="20" t="s">
        <v>258</v>
      </c>
      <c r="C95" s="20" t="s">
        <v>484</v>
      </c>
      <c r="D95" s="27">
        <v>2999</v>
      </c>
      <c r="E95" s="20" t="s">
        <v>485</v>
      </c>
    </row>
    <row r="96" spans="1:5">
      <c r="A96" s="20" t="s">
        <v>249</v>
      </c>
      <c r="B96" s="20" t="s">
        <v>486</v>
      </c>
      <c r="C96" s="20" t="s">
        <v>487</v>
      </c>
      <c r="D96" s="27">
        <v>39112</v>
      </c>
      <c r="E96" s="20" t="s">
        <v>383</v>
      </c>
    </row>
    <row r="97" spans="1:5">
      <c r="A97" s="20" t="s">
        <v>488</v>
      </c>
      <c r="B97" s="20" t="s">
        <v>489</v>
      </c>
      <c r="C97" s="20" t="s">
        <v>490</v>
      </c>
      <c r="D97" s="27">
        <v>74420</v>
      </c>
      <c r="E97" s="20" t="s">
        <v>245</v>
      </c>
    </row>
    <row r="98" spans="1:5">
      <c r="A98" s="20" t="s">
        <v>491</v>
      </c>
      <c r="B98" s="20" t="s">
        <v>492</v>
      </c>
      <c r="C98" s="20" t="s">
        <v>493</v>
      </c>
      <c r="D98" s="27">
        <v>21079</v>
      </c>
      <c r="E98" s="20" t="s">
        <v>269</v>
      </c>
    </row>
    <row r="99" spans="1:5">
      <c r="A99" s="20" t="s">
        <v>453</v>
      </c>
      <c r="B99" s="20" t="s">
        <v>494</v>
      </c>
      <c r="C99" s="20" t="s">
        <v>495</v>
      </c>
      <c r="D99" s="27">
        <v>19386</v>
      </c>
      <c r="E99" s="20" t="s">
        <v>496</v>
      </c>
    </row>
    <row r="100" spans="1:5">
      <c r="A100" s="20" t="s">
        <v>400</v>
      </c>
      <c r="B100" s="20" t="s">
        <v>497</v>
      </c>
      <c r="C100" s="20" t="s">
        <v>498</v>
      </c>
      <c r="D100" s="27">
        <v>56414</v>
      </c>
      <c r="E100" s="20" t="s">
        <v>499</v>
      </c>
    </row>
    <row r="101" spans="1:5">
      <c r="A101" s="20" t="s">
        <v>453</v>
      </c>
      <c r="B101" s="20" t="s">
        <v>500</v>
      </c>
      <c r="C101" s="20" t="s">
        <v>501</v>
      </c>
      <c r="D101" s="27">
        <v>19055</v>
      </c>
      <c r="E101" s="20" t="s">
        <v>502</v>
      </c>
    </row>
    <row r="102" spans="1:5">
      <c r="A102" s="20" t="s">
        <v>217</v>
      </c>
      <c r="B102" s="20" t="s">
        <v>503</v>
      </c>
      <c r="C102" s="20" t="s">
        <v>504</v>
      </c>
      <c r="D102" s="27">
        <v>4205</v>
      </c>
      <c r="E102" s="20" t="s">
        <v>95</v>
      </c>
    </row>
    <row r="103" spans="1:5">
      <c r="A103" s="20" t="s">
        <v>505</v>
      </c>
      <c r="B103" s="20" t="s">
        <v>506</v>
      </c>
      <c r="C103" s="20" t="s">
        <v>507</v>
      </c>
      <c r="D103" s="27">
        <v>21483</v>
      </c>
      <c r="E103" s="20" t="s">
        <v>508</v>
      </c>
    </row>
    <row r="104" spans="1:5">
      <c r="A104" s="20" t="s">
        <v>509</v>
      </c>
      <c r="B104" s="20" t="s">
        <v>510</v>
      </c>
      <c r="C104" s="20" t="s">
        <v>511</v>
      </c>
      <c r="D104" s="27">
        <v>2906</v>
      </c>
      <c r="E104" s="20" t="s">
        <v>512</v>
      </c>
    </row>
    <row r="105" spans="1:5">
      <c r="A105" s="20" t="s">
        <v>513</v>
      </c>
      <c r="B105" s="20" t="s">
        <v>514</v>
      </c>
      <c r="C105" s="20" t="s">
        <v>515</v>
      </c>
      <c r="D105" s="27">
        <v>21720</v>
      </c>
      <c r="E105" s="20" t="s">
        <v>516</v>
      </c>
    </row>
    <row r="106" spans="1:5">
      <c r="A106" s="20" t="s">
        <v>270</v>
      </c>
      <c r="B106" s="20" t="s">
        <v>517</v>
      </c>
      <c r="C106" s="20" t="s">
        <v>518</v>
      </c>
      <c r="D106" s="27">
        <v>86971</v>
      </c>
      <c r="E106" s="20" t="s">
        <v>519</v>
      </c>
    </row>
    <row r="107" spans="1:5">
      <c r="A107" s="20" t="s">
        <v>520</v>
      </c>
      <c r="B107" s="20" t="s">
        <v>521</v>
      </c>
      <c r="C107" s="20" t="s">
        <v>522</v>
      </c>
      <c r="D107" s="27">
        <v>93133</v>
      </c>
      <c r="E107" s="20" t="s">
        <v>523</v>
      </c>
    </row>
    <row r="108" spans="1:5">
      <c r="A108" s="20" t="s">
        <v>270</v>
      </c>
      <c r="B108" s="20" t="s">
        <v>524</v>
      </c>
      <c r="C108" s="20" t="s">
        <v>525</v>
      </c>
      <c r="D108" s="27">
        <v>23663</v>
      </c>
      <c r="E108" s="20" t="s">
        <v>526</v>
      </c>
    </row>
    <row r="109" spans="1:5">
      <c r="A109" s="20" t="s">
        <v>333</v>
      </c>
      <c r="B109" s="20" t="s">
        <v>527</v>
      </c>
      <c r="C109" s="20" t="s">
        <v>528</v>
      </c>
      <c r="D109" s="27">
        <v>90475</v>
      </c>
      <c r="E109" s="20" t="s">
        <v>529</v>
      </c>
    </row>
    <row r="110" spans="1:5">
      <c r="A110" s="20" t="s">
        <v>314</v>
      </c>
      <c r="B110" s="20" t="s">
        <v>530</v>
      </c>
      <c r="C110" s="20" t="s">
        <v>531</v>
      </c>
      <c r="D110" s="27">
        <v>96486</v>
      </c>
      <c r="E110" s="20" t="s">
        <v>532</v>
      </c>
    </row>
    <row r="111" spans="1:5">
      <c r="A111" s="20" t="s">
        <v>533</v>
      </c>
      <c r="B111" s="20" t="s">
        <v>534</v>
      </c>
      <c r="C111" s="20" t="s">
        <v>535</v>
      </c>
      <c r="D111" s="27">
        <v>99974</v>
      </c>
      <c r="E111" s="20" t="s">
        <v>536</v>
      </c>
    </row>
    <row r="112" spans="1:5">
      <c r="A112" s="20" t="s">
        <v>537</v>
      </c>
      <c r="B112" s="20" t="s">
        <v>538</v>
      </c>
      <c r="C112" s="20" t="s">
        <v>539</v>
      </c>
      <c r="D112" s="27">
        <v>75031</v>
      </c>
      <c r="E112" s="20" t="s">
        <v>540</v>
      </c>
    </row>
    <row r="113" spans="1:5">
      <c r="A113" s="20" t="s">
        <v>541</v>
      </c>
      <c r="B113" s="20" t="s">
        <v>542</v>
      </c>
      <c r="C113" s="20" t="s">
        <v>543</v>
      </c>
      <c r="D113" s="27">
        <v>95355</v>
      </c>
      <c r="E113" s="20" t="s">
        <v>544</v>
      </c>
    </row>
    <row r="114" spans="1:5">
      <c r="A114" s="20" t="s">
        <v>541</v>
      </c>
      <c r="B114" s="20" t="s">
        <v>545</v>
      </c>
      <c r="C114" s="20" t="s">
        <v>546</v>
      </c>
      <c r="D114" s="27">
        <v>15848</v>
      </c>
      <c r="E114" s="20" t="s">
        <v>547</v>
      </c>
    </row>
    <row r="115" spans="1:5">
      <c r="A115" s="20" t="s">
        <v>548</v>
      </c>
      <c r="B115" s="20" t="s">
        <v>549</v>
      </c>
      <c r="C115" s="20" t="s">
        <v>550</v>
      </c>
      <c r="D115" s="27">
        <v>4932</v>
      </c>
      <c r="E115" s="20" t="s">
        <v>551</v>
      </c>
    </row>
    <row r="116" spans="1:5">
      <c r="A116" s="20" t="s">
        <v>345</v>
      </c>
      <c r="B116" s="20" t="s">
        <v>453</v>
      </c>
      <c r="C116" s="20" t="s">
        <v>552</v>
      </c>
      <c r="D116" s="27">
        <v>16792</v>
      </c>
      <c r="E116" s="20" t="s">
        <v>553</v>
      </c>
    </row>
    <row r="117" spans="1:5">
      <c r="A117" s="20" t="s">
        <v>453</v>
      </c>
      <c r="B117" s="20" t="s">
        <v>554</v>
      </c>
      <c r="C117" s="20" t="s">
        <v>555</v>
      </c>
      <c r="D117" s="27">
        <v>38486</v>
      </c>
      <c r="E117" s="20" t="s">
        <v>556</v>
      </c>
    </row>
    <row r="118" spans="1:5">
      <c r="A118" s="20" t="s">
        <v>557</v>
      </c>
      <c r="B118" s="20" t="s">
        <v>558</v>
      </c>
      <c r="C118" s="20" t="s">
        <v>559</v>
      </c>
      <c r="D118" s="27">
        <v>41199</v>
      </c>
      <c r="E118" s="20" t="s">
        <v>560</v>
      </c>
    </row>
    <row r="119" spans="1:5">
      <c r="A119" s="20" t="s">
        <v>561</v>
      </c>
      <c r="B119" s="20" t="s">
        <v>562</v>
      </c>
      <c r="C119" s="20" t="s">
        <v>563</v>
      </c>
      <c r="D119" s="27">
        <v>17389</v>
      </c>
      <c r="E119" s="20" t="s">
        <v>564</v>
      </c>
    </row>
    <row r="120" spans="1:5">
      <c r="A120" s="20" t="s">
        <v>565</v>
      </c>
      <c r="B120" s="20" t="s">
        <v>566</v>
      </c>
      <c r="C120" s="20" t="s">
        <v>567</v>
      </c>
      <c r="D120" s="27">
        <v>39291</v>
      </c>
      <c r="E120" s="20" t="s">
        <v>568</v>
      </c>
    </row>
    <row r="121" spans="1:5">
      <c r="A121" s="20" t="s">
        <v>393</v>
      </c>
      <c r="B121" s="20" t="s">
        <v>569</v>
      </c>
      <c r="C121" s="20" t="s">
        <v>570</v>
      </c>
      <c r="D121" s="27">
        <v>30459</v>
      </c>
      <c r="E121" s="20" t="s">
        <v>571</v>
      </c>
    </row>
    <row r="122" spans="1:5">
      <c r="A122" s="20" t="s">
        <v>364</v>
      </c>
      <c r="B122" s="20" t="s">
        <v>453</v>
      </c>
      <c r="C122" s="20" t="s">
        <v>572</v>
      </c>
      <c r="D122" s="27">
        <v>45344</v>
      </c>
      <c r="E122" s="20" t="s">
        <v>573</v>
      </c>
    </row>
    <row r="123" spans="1:5">
      <c r="A123" s="20" t="s">
        <v>574</v>
      </c>
      <c r="B123" s="20" t="s">
        <v>575</v>
      </c>
      <c r="C123" s="20" t="s">
        <v>576</v>
      </c>
      <c r="D123" s="27">
        <v>8805</v>
      </c>
      <c r="E123" s="20" t="s">
        <v>577</v>
      </c>
    </row>
    <row r="124" spans="1:5">
      <c r="A124" s="20" t="s">
        <v>234</v>
      </c>
      <c r="B124" s="20" t="s">
        <v>578</v>
      </c>
      <c r="C124" s="20" t="s">
        <v>579</v>
      </c>
      <c r="D124" s="27">
        <v>1279</v>
      </c>
      <c r="E124" s="20" t="s">
        <v>580</v>
      </c>
    </row>
    <row r="125" spans="1:5">
      <c r="A125" s="20" t="s">
        <v>276</v>
      </c>
      <c r="B125" s="20" t="s">
        <v>581</v>
      </c>
      <c r="C125" s="20" t="s">
        <v>582</v>
      </c>
      <c r="D125" s="27">
        <v>64678</v>
      </c>
      <c r="E125" s="20" t="s">
        <v>583</v>
      </c>
    </row>
    <row r="126" spans="1:5">
      <c r="A126" s="20" t="s">
        <v>584</v>
      </c>
      <c r="B126" s="20" t="s">
        <v>585</v>
      </c>
      <c r="C126" s="20" t="s">
        <v>586</v>
      </c>
      <c r="D126" s="27">
        <v>88471</v>
      </c>
      <c r="E126" s="20" t="s">
        <v>587</v>
      </c>
    </row>
    <row r="127" spans="1:5">
      <c r="A127" s="20" t="s">
        <v>588</v>
      </c>
      <c r="B127" s="20" t="s">
        <v>589</v>
      </c>
      <c r="C127" s="20" t="s">
        <v>590</v>
      </c>
      <c r="D127" s="27">
        <v>45731</v>
      </c>
      <c r="E127" s="20" t="s">
        <v>591</v>
      </c>
    </row>
    <row r="128" spans="1:5">
      <c r="A128" s="20" t="s">
        <v>592</v>
      </c>
      <c r="B128" s="20" t="s">
        <v>593</v>
      </c>
      <c r="C128" s="20" t="s">
        <v>594</v>
      </c>
      <c r="D128" s="27">
        <v>67434</v>
      </c>
      <c r="E128" s="20" t="s">
        <v>595</v>
      </c>
    </row>
    <row r="129" spans="1:5">
      <c r="A129" s="20" t="s">
        <v>302</v>
      </c>
      <c r="B129" s="20" t="s">
        <v>596</v>
      </c>
      <c r="C129" s="20" t="s">
        <v>597</v>
      </c>
      <c r="D129" s="27">
        <v>28844</v>
      </c>
      <c r="E129" s="20" t="s">
        <v>598</v>
      </c>
    </row>
    <row r="130" spans="1:5">
      <c r="A130" s="20" t="s">
        <v>333</v>
      </c>
      <c r="B130" s="20" t="s">
        <v>599</v>
      </c>
      <c r="C130" s="20" t="s">
        <v>600</v>
      </c>
      <c r="D130" s="27">
        <v>21629</v>
      </c>
      <c r="E130" s="20" t="s">
        <v>601</v>
      </c>
    </row>
    <row r="131" spans="1:5">
      <c r="A131" s="20" t="s">
        <v>602</v>
      </c>
      <c r="B131" s="20" t="s">
        <v>603</v>
      </c>
      <c r="C131" s="20" t="s">
        <v>604</v>
      </c>
      <c r="D131" s="27">
        <v>9456</v>
      </c>
      <c r="E131" s="20" t="s">
        <v>605</v>
      </c>
    </row>
    <row r="132" spans="1:5">
      <c r="A132" s="20" t="s">
        <v>370</v>
      </c>
      <c r="B132" s="20" t="s">
        <v>606</v>
      </c>
      <c r="C132" s="20" t="s">
        <v>607</v>
      </c>
      <c r="D132" s="27">
        <v>16909</v>
      </c>
      <c r="E132" s="20" t="s">
        <v>608</v>
      </c>
    </row>
    <row r="133" spans="1:5">
      <c r="A133" s="20" t="s">
        <v>288</v>
      </c>
      <c r="B133" s="20" t="s">
        <v>609</v>
      </c>
      <c r="C133" s="20" t="s">
        <v>610</v>
      </c>
      <c r="D133" s="27">
        <v>29562</v>
      </c>
      <c r="E133" s="20" t="s">
        <v>611</v>
      </c>
    </row>
    <row r="134" spans="1:5">
      <c r="A134" s="20" t="s">
        <v>612</v>
      </c>
      <c r="B134" s="20" t="s">
        <v>613</v>
      </c>
      <c r="C134" s="20" t="s">
        <v>614</v>
      </c>
      <c r="D134" s="27">
        <v>93326</v>
      </c>
      <c r="E134" s="20" t="s">
        <v>615</v>
      </c>
    </row>
    <row r="135" spans="1:5">
      <c r="A135" s="20" t="s">
        <v>616</v>
      </c>
      <c r="B135" s="20" t="s">
        <v>617</v>
      </c>
      <c r="C135" s="20" t="s">
        <v>618</v>
      </c>
      <c r="D135" s="27">
        <v>4860</v>
      </c>
      <c r="E135" s="20" t="s">
        <v>619</v>
      </c>
    </row>
    <row r="136" spans="1:5">
      <c r="A136" s="20" t="s">
        <v>288</v>
      </c>
      <c r="B136" s="20" t="s">
        <v>241</v>
      </c>
      <c r="C136" s="20" t="s">
        <v>620</v>
      </c>
      <c r="D136" s="27">
        <v>39288</v>
      </c>
      <c r="E136" s="20" t="s">
        <v>621</v>
      </c>
    </row>
    <row r="137" spans="1:5">
      <c r="A137" s="20" t="s">
        <v>445</v>
      </c>
      <c r="B137" s="20" t="s">
        <v>622</v>
      </c>
      <c r="C137" s="20" t="s">
        <v>623</v>
      </c>
      <c r="D137" s="27">
        <v>9366</v>
      </c>
      <c r="E137" s="20" t="s">
        <v>624</v>
      </c>
    </row>
    <row r="138" spans="1:5">
      <c r="A138" s="20" t="s">
        <v>625</v>
      </c>
      <c r="B138" s="20" t="s">
        <v>626</v>
      </c>
      <c r="C138" s="20" t="s">
        <v>627</v>
      </c>
      <c r="D138" s="27">
        <v>8523</v>
      </c>
      <c r="E138" s="20" t="s">
        <v>628</v>
      </c>
    </row>
    <row r="139" spans="1:5">
      <c r="A139" s="20" t="s">
        <v>381</v>
      </c>
      <c r="B139" s="20" t="s">
        <v>253</v>
      </c>
      <c r="C139" s="20" t="s">
        <v>629</v>
      </c>
      <c r="D139" s="27">
        <v>55411</v>
      </c>
      <c r="E139" s="20" t="s">
        <v>630</v>
      </c>
    </row>
    <row r="140" spans="1:5">
      <c r="A140" s="20" t="s">
        <v>631</v>
      </c>
      <c r="B140" s="20" t="s">
        <v>632</v>
      </c>
      <c r="C140" s="20" t="s">
        <v>633</v>
      </c>
      <c r="D140" s="27">
        <v>58099</v>
      </c>
      <c r="E140" s="20" t="s">
        <v>634</v>
      </c>
    </row>
    <row r="141" spans="1:5">
      <c r="A141" s="20" t="s">
        <v>442</v>
      </c>
      <c r="B141" s="20" t="s">
        <v>635</v>
      </c>
      <c r="C141" s="20" t="s">
        <v>636</v>
      </c>
      <c r="D141" s="27">
        <v>58093</v>
      </c>
      <c r="E141" s="20" t="s">
        <v>634</v>
      </c>
    </row>
    <row r="142" spans="1:5">
      <c r="A142" s="20" t="s">
        <v>453</v>
      </c>
      <c r="B142" s="20" t="s">
        <v>637</v>
      </c>
      <c r="C142" s="20" t="s">
        <v>638</v>
      </c>
      <c r="D142" s="27">
        <v>1723</v>
      </c>
      <c r="E142" s="20" t="s">
        <v>639</v>
      </c>
    </row>
    <row r="143" spans="1:5">
      <c r="A143" s="20" t="s">
        <v>640</v>
      </c>
      <c r="B143" s="20" t="s">
        <v>641</v>
      </c>
      <c r="C143" s="20" t="s">
        <v>642</v>
      </c>
      <c r="D143" s="27">
        <v>1309</v>
      </c>
      <c r="E143" s="20" t="s">
        <v>580</v>
      </c>
    </row>
    <row r="144" spans="1:5">
      <c r="A144" s="20" t="s">
        <v>643</v>
      </c>
      <c r="B144" s="20" t="s">
        <v>382</v>
      </c>
      <c r="C144" s="20" t="s">
        <v>644</v>
      </c>
      <c r="D144" s="27">
        <v>77839</v>
      </c>
      <c r="E144" s="20" t="s">
        <v>645</v>
      </c>
    </row>
    <row r="145" spans="1:5">
      <c r="A145" s="20" t="s">
        <v>370</v>
      </c>
      <c r="B145" s="20" t="s">
        <v>646</v>
      </c>
      <c r="C145" s="20" t="s">
        <v>647</v>
      </c>
      <c r="D145" s="27">
        <v>78337</v>
      </c>
      <c r="E145" s="20" t="s">
        <v>648</v>
      </c>
    </row>
    <row r="146" spans="1:5">
      <c r="A146" s="20" t="s">
        <v>276</v>
      </c>
      <c r="B146" s="20" t="s">
        <v>649</v>
      </c>
      <c r="C146" s="20" t="s">
        <v>650</v>
      </c>
      <c r="D146" s="27">
        <v>39175</v>
      </c>
      <c r="E146" s="20" t="s">
        <v>651</v>
      </c>
    </row>
    <row r="147" spans="1:5">
      <c r="A147" s="20" t="s">
        <v>652</v>
      </c>
      <c r="B147" s="20" t="s">
        <v>653</v>
      </c>
      <c r="C147" s="20" t="s">
        <v>654</v>
      </c>
      <c r="D147" s="27">
        <v>45968</v>
      </c>
      <c r="E147" s="20" t="s">
        <v>655</v>
      </c>
    </row>
    <row r="148" spans="1:5">
      <c r="A148" s="20" t="s">
        <v>381</v>
      </c>
      <c r="B148" s="20" t="s">
        <v>656</v>
      </c>
      <c r="C148" s="20" t="s">
        <v>657</v>
      </c>
      <c r="D148" s="27">
        <v>38302</v>
      </c>
      <c r="E148" s="20" t="s">
        <v>658</v>
      </c>
    </row>
    <row r="149" spans="1:5">
      <c r="A149" s="20" t="s">
        <v>393</v>
      </c>
      <c r="B149" s="20" t="s">
        <v>659</v>
      </c>
      <c r="C149" s="20" t="s">
        <v>660</v>
      </c>
      <c r="D149" s="27">
        <v>39218</v>
      </c>
      <c r="E149" s="20" t="s">
        <v>661</v>
      </c>
    </row>
    <row r="150" spans="1:5">
      <c r="A150" s="20" t="s">
        <v>217</v>
      </c>
      <c r="B150" s="20" t="s">
        <v>662</v>
      </c>
      <c r="C150" s="20" t="s">
        <v>663</v>
      </c>
      <c r="D150" s="27">
        <v>18246</v>
      </c>
      <c r="E150" s="20" t="s">
        <v>664</v>
      </c>
    </row>
    <row r="151" spans="1:5">
      <c r="A151" s="20" t="s">
        <v>359</v>
      </c>
      <c r="B151" s="20" t="s">
        <v>665</v>
      </c>
      <c r="C151" s="20" t="s">
        <v>666</v>
      </c>
      <c r="D151" s="27">
        <v>2791</v>
      </c>
      <c r="E151" s="20" t="s">
        <v>667</v>
      </c>
    </row>
    <row r="152" spans="1:5">
      <c r="A152" s="20" t="s">
        <v>333</v>
      </c>
      <c r="B152" s="20" t="s">
        <v>668</v>
      </c>
      <c r="C152" s="20" t="s">
        <v>669</v>
      </c>
      <c r="D152" s="27">
        <v>88430</v>
      </c>
      <c r="E152" s="20" t="s">
        <v>670</v>
      </c>
    </row>
    <row r="153" spans="1:5">
      <c r="A153" s="20" t="s">
        <v>252</v>
      </c>
      <c r="B153" s="20" t="s">
        <v>671</v>
      </c>
      <c r="C153" s="20" t="s">
        <v>672</v>
      </c>
      <c r="D153" s="27">
        <v>3048</v>
      </c>
      <c r="E153" s="20" t="s">
        <v>349</v>
      </c>
    </row>
    <row r="154" spans="1:5">
      <c r="A154" s="20" t="s">
        <v>270</v>
      </c>
      <c r="B154" s="20" t="s">
        <v>673</v>
      </c>
      <c r="C154" s="20" t="s">
        <v>674</v>
      </c>
      <c r="D154" s="27">
        <v>98547</v>
      </c>
      <c r="E154" s="20" t="s">
        <v>675</v>
      </c>
    </row>
    <row r="155" spans="1:5">
      <c r="A155" s="20" t="s">
        <v>400</v>
      </c>
      <c r="B155" s="20" t="s">
        <v>676</v>
      </c>
      <c r="C155" s="20" t="s">
        <v>677</v>
      </c>
      <c r="D155" s="27">
        <v>85461</v>
      </c>
      <c r="E155" s="20" t="s">
        <v>678</v>
      </c>
    </row>
    <row r="156" spans="1:5">
      <c r="A156" s="20" t="s">
        <v>679</v>
      </c>
      <c r="B156" s="20" t="s">
        <v>680</v>
      </c>
      <c r="C156" s="20" t="s">
        <v>681</v>
      </c>
      <c r="D156" s="27">
        <v>11100</v>
      </c>
      <c r="E156" s="20" t="s">
        <v>682</v>
      </c>
    </row>
    <row r="157" spans="1:5">
      <c r="A157" s="20" t="s">
        <v>683</v>
      </c>
      <c r="B157" s="20" t="s">
        <v>684</v>
      </c>
      <c r="C157" s="20" t="s">
        <v>685</v>
      </c>
      <c r="D157" s="27">
        <v>32105</v>
      </c>
      <c r="E157" s="20" t="s">
        <v>686</v>
      </c>
    </row>
    <row r="158" spans="1:5">
      <c r="A158" s="20" t="s">
        <v>687</v>
      </c>
      <c r="B158" s="20" t="s">
        <v>688</v>
      </c>
      <c r="C158" s="20" t="s">
        <v>689</v>
      </c>
      <c r="D158" s="27">
        <v>48282</v>
      </c>
      <c r="E158" s="20" t="s">
        <v>690</v>
      </c>
    </row>
    <row r="159" spans="1:5">
      <c r="A159" s="20" t="s">
        <v>691</v>
      </c>
      <c r="B159" s="20" t="s">
        <v>692</v>
      </c>
      <c r="C159" s="20" t="s">
        <v>693</v>
      </c>
      <c r="D159" s="27">
        <v>16928</v>
      </c>
      <c r="E159" s="20" t="s">
        <v>694</v>
      </c>
    </row>
    <row r="160" spans="1:5">
      <c r="A160" s="20" t="s">
        <v>314</v>
      </c>
      <c r="B160" s="20" t="s">
        <v>695</v>
      </c>
      <c r="C160" s="20" t="s">
        <v>696</v>
      </c>
      <c r="D160" s="27">
        <v>17491</v>
      </c>
      <c r="E160" s="20" t="s">
        <v>697</v>
      </c>
    </row>
    <row r="161" spans="1:5">
      <c r="A161" s="20" t="s">
        <v>698</v>
      </c>
      <c r="B161" s="20" t="s">
        <v>699</v>
      </c>
      <c r="C161" s="20" t="s">
        <v>700</v>
      </c>
      <c r="D161" s="27">
        <v>15711</v>
      </c>
      <c r="E161" s="20" t="s">
        <v>701</v>
      </c>
    </row>
    <row r="162" spans="1:5">
      <c r="A162" s="20" t="s">
        <v>702</v>
      </c>
      <c r="B162" s="20" t="s">
        <v>703</v>
      </c>
      <c r="C162" s="20" t="s">
        <v>704</v>
      </c>
      <c r="D162" s="27">
        <v>25548</v>
      </c>
      <c r="E162" s="20" t="s">
        <v>705</v>
      </c>
    </row>
    <row r="163" spans="1:5">
      <c r="A163" s="20" t="s">
        <v>217</v>
      </c>
      <c r="B163" s="20" t="s">
        <v>706</v>
      </c>
      <c r="C163" s="20" t="s">
        <v>707</v>
      </c>
      <c r="D163" s="27">
        <v>34637</v>
      </c>
      <c r="E163" s="20" t="s">
        <v>708</v>
      </c>
    </row>
    <row r="164" spans="1:5">
      <c r="A164" s="20" t="s">
        <v>709</v>
      </c>
      <c r="B164" s="20" t="s">
        <v>710</v>
      </c>
      <c r="C164" s="20" t="s">
        <v>711</v>
      </c>
      <c r="D164" s="27">
        <v>9518</v>
      </c>
      <c r="E164" s="20" t="s">
        <v>712</v>
      </c>
    </row>
    <row r="165" spans="1:5">
      <c r="A165" s="20" t="s">
        <v>713</v>
      </c>
      <c r="B165" s="20" t="s">
        <v>714</v>
      </c>
      <c r="C165" s="20" t="s">
        <v>715</v>
      </c>
      <c r="D165" s="27">
        <v>3172</v>
      </c>
      <c r="E165" s="20" t="s">
        <v>347</v>
      </c>
    </row>
    <row r="166" spans="1:5">
      <c r="A166" s="20" t="s">
        <v>264</v>
      </c>
      <c r="B166" s="20" t="s">
        <v>716</v>
      </c>
      <c r="C166" s="20" t="s">
        <v>717</v>
      </c>
      <c r="D166" s="27">
        <v>1824</v>
      </c>
      <c r="E166" s="20" t="s">
        <v>718</v>
      </c>
    </row>
    <row r="167" spans="1:5">
      <c r="A167" s="20" t="s">
        <v>719</v>
      </c>
      <c r="B167" s="20" t="s">
        <v>720</v>
      </c>
      <c r="C167" s="20" t="s">
        <v>721</v>
      </c>
      <c r="D167" s="27">
        <v>98744</v>
      </c>
      <c r="E167" s="20" t="s">
        <v>722</v>
      </c>
    </row>
    <row r="168" spans="1:5">
      <c r="A168" s="20" t="s">
        <v>723</v>
      </c>
      <c r="B168" s="20" t="s">
        <v>724</v>
      </c>
      <c r="C168" s="20" t="s">
        <v>725</v>
      </c>
      <c r="D168" s="27">
        <v>68519</v>
      </c>
      <c r="E168" s="20" t="s">
        <v>448</v>
      </c>
    </row>
    <row r="169" spans="1:5">
      <c r="A169" s="20" t="s">
        <v>726</v>
      </c>
      <c r="B169" s="20" t="s">
        <v>727</v>
      </c>
      <c r="C169" s="20" t="s">
        <v>728</v>
      </c>
      <c r="D169" s="27">
        <v>4159</v>
      </c>
      <c r="E169" s="20" t="s">
        <v>95</v>
      </c>
    </row>
    <row r="170" spans="1:5">
      <c r="A170" s="20" t="s">
        <v>729</v>
      </c>
      <c r="B170" s="20" t="s">
        <v>730</v>
      </c>
      <c r="C170" s="20" t="s">
        <v>731</v>
      </c>
      <c r="D170" s="27">
        <v>3172</v>
      </c>
      <c r="E170" s="20" t="s">
        <v>347</v>
      </c>
    </row>
    <row r="171" spans="1:5">
      <c r="A171" s="20" t="s">
        <v>732</v>
      </c>
      <c r="B171" s="20" t="s">
        <v>733</v>
      </c>
      <c r="C171" s="20" t="s">
        <v>734</v>
      </c>
      <c r="D171" s="27">
        <v>1964</v>
      </c>
      <c r="E171" s="20" t="s">
        <v>735</v>
      </c>
    </row>
    <row r="172" spans="1:5">
      <c r="A172" s="20" t="s">
        <v>449</v>
      </c>
      <c r="B172" s="20" t="s">
        <v>736</v>
      </c>
      <c r="C172" s="20" t="s">
        <v>737</v>
      </c>
      <c r="D172" s="27">
        <v>15234</v>
      </c>
      <c r="E172" s="20" t="s">
        <v>738</v>
      </c>
    </row>
    <row r="173" spans="1:5">
      <c r="A173" s="20" t="s">
        <v>739</v>
      </c>
      <c r="B173" s="20" t="s">
        <v>740</v>
      </c>
      <c r="C173" s="20" t="s">
        <v>741</v>
      </c>
      <c r="D173" s="27">
        <v>18109</v>
      </c>
      <c r="E173" s="20" t="s">
        <v>402</v>
      </c>
    </row>
    <row r="174" spans="1:5">
      <c r="A174" s="20" t="s">
        <v>400</v>
      </c>
      <c r="B174" s="20" t="s">
        <v>742</v>
      </c>
      <c r="C174" s="20" t="s">
        <v>743</v>
      </c>
      <c r="D174" s="27">
        <v>14974</v>
      </c>
      <c r="E174" s="20" t="s">
        <v>313</v>
      </c>
    </row>
    <row r="175" spans="1:5">
      <c r="A175" s="20" t="s">
        <v>744</v>
      </c>
      <c r="B175" s="20" t="s">
        <v>745</v>
      </c>
      <c r="C175" s="20" t="s">
        <v>746</v>
      </c>
      <c r="D175" s="27">
        <v>37339</v>
      </c>
      <c r="E175" s="20" t="s">
        <v>747</v>
      </c>
    </row>
    <row r="176" spans="1:5">
      <c r="A176" s="20" t="s">
        <v>561</v>
      </c>
      <c r="B176" s="20" t="s">
        <v>748</v>
      </c>
      <c r="C176" s="20" t="s">
        <v>749</v>
      </c>
      <c r="D176" s="27">
        <v>15910</v>
      </c>
      <c r="E176" s="20" t="s">
        <v>750</v>
      </c>
    </row>
    <row r="177" spans="1:5">
      <c r="A177" s="20" t="s">
        <v>751</v>
      </c>
      <c r="B177" s="20" t="s">
        <v>500</v>
      </c>
      <c r="C177" s="20" t="s">
        <v>752</v>
      </c>
      <c r="D177" s="27">
        <v>96479</v>
      </c>
      <c r="E177" s="20" t="s">
        <v>753</v>
      </c>
    </row>
    <row r="178" spans="1:5">
      <c r="A178" s="20" t="s">
        <v>234</v>
      </c>
      <c r="B178" s="20" t="s">
        <v>754</v>
      </c>
      <c r="C178" s="20" t="s">
        <v>755</v>
      </c>
      <c r="D178" s="27">
        <v>2692</v>
      </c>
      <c r="E178" s="20" t="s">
        <v>756</v>
      </c>
    </row>
    <row r="179" spans="1:5">
      <c r="A179" s="20" t="s">
        <v>258</v>
      </c>
      <c r="B179" s="20" t="s">
        <v>757</v>
      </c>
      <c r="C179" s="20" t="s">
        <v>758</v>
      </c>
      <c r="D179" s="27">
        <v>29378</v>
      </c>
      <c r="E179" s="20" t="s">
        <v>759</v>
      </c>
    </row>
    <row r="180" spans="1:5">
      <c r="A180" s="20" t="s">
        <v>400</v>
      </c>
      <c r="B180" s="20" t="s">
        <v>760</v>
      </c>
      <c r="C180" s="20" t="s">
        <v>761</v>
      </c>
      <c r="D180" s="27">
        <v>2763</v>
      </c>
      <c r="E180" s="20" t="s">
        <v>762</v>
      </c>
    </row>
    <row r="181" spans="1:5">
      <c r="A181" s="20" t="s">
        <v>763</v>
      </c>
      <c r="B181" s="20" t="s">
        <v>530</v>
      </c>
      <c r="C181" s="20" t="s">
        <v>764</v>
      </c>
      <c r="D181" s="27">
        <v>4774</v>
      </c>
      <c r="E181" s="20" t="s">
        <v>765</v>
      </c>
    </row>
    <row r="182" spans="1:5">
      <c r="A182" s="20" t="s">
        <v>217</v>
      </c>
      <c r="B182" s="20" t="s">
        <v>766</v>
      </c>
      <c r="C182" s="20" t="s">
        <v>767</v>
      </c>
      <c r="D182" s="27">
        <v>79379</v>
      </c>
      <c r="E182" s="20" t="s">
        <v>768</v>
      </c>
    </row>
    <row r="183" spans="1:5">
      <c r="A183" s="20" t="s">
        <v>491</v>
      </c>
      <c r="B183" s="20" t="s">
        <v>769</v>
      </c>
      <c r="C183" s="20" t="s">
        <v>770</v>
      </c>
      <c r="D183" s="27">
        <v>99099</v>
      </c>
      <c r="E183" s="20" t="s">
        <v>771</v>
      </c>
    </row>
    <row r="184" spans="1:5">
      <c r="A184" s="20" t="s">
        <v>772</v>
      </c>
      <c r="B184" s="20" t="s">
        <v>773</v>
      </c>
      <c r="C184" s="20" t="s">
        <v>774</v>
      </c>
      <c r="D184" s="27">
        <v>65232</v>
      </c>
      <c r="E184" s="20" t="s">
        <v>775</v>
      </c>
    </row>
    <row r="185" spans="1:5">
      <c r="A185" s="20" t="s">
        <v>776</v>
      </c>
      <c r="B185" s="20" t="s">
        <v>777</v>
      </c>
      <c r="C185" s="20" t="s">
        <v>778</v>
      </c>
      <c r="D185" s="27">
        <v>2977</v>
      </c>
      <c r="E185" s="20" t="s">
        <v>779</v>
      </c>
    </row>
    <row r="186" spans="1:5">
      <c r="A186" s="20" t="s">
        <v>370</v>
      </c>
      <c r="B186" s="20" t="s">
        <v>780</v>
      </c>
      <c r="C186" s="20" t="s">
        <v>781</v>
      </c>
      <c r="D186" s="27">
        <v>78337</v>
      </c>
      <c r="E186" s="20" t="s">
        <v>648</v>
      </c>
    </row>
    <row r="187" spans="1:5">
      <c r="A187" s="20" t="s">
        <v>557</v>
      </c>
      <c r="B187" s="20" t="s">
        <v>566</v>
      </c>
      <c r="C187" s="20" t="s">
        <v>782</v>
      </c>
      <c r="D187" s="27">
        <v>51063</v>
      </c>
      <c r="E187" s="20" t="s">
        <v>66</v>
      </c>
    </row>
    <row r="188" spans="1:5">
      <c r="A188" s="20" t="s">
        <v>652</v>
      </c>
      <c r="B188" s="20" t="s">
        <v>783</v>
      </c>
      <c r="C188" s="20" t="s">
        <v>784</v>
      </c>
      <c r="D188" s="27">
        <v>49205</v>
      </c>
      <c r="E188" s="20" t="s">
        <v>785</v>
      </c>
    </row>
    <row r="189" spans="1:5">
      <c r="A189" s="20" t="s">
        <v>264</v>
      </c>
      <c r="B189" s="20" t="s">
        <v>786</v>
      </c>
      <c r="C189" s="20" t="s">
        <v>787</v>
      </c>
      <c r="D189" s="27">
        <v>44369</v>
      </c>
      <c r="E189" s="20" t="s">
        <v>399</v>
      </c>
    </row>
    <row r="190" spans="1:5">
      <c r="A190" s="20" t="s">
        <v>788</v>
      </c>
      <c r="B190" s="20" t="s">
        <v>789</v>
      </c>
      <c r="C190" s="20" t="s">
        <v>790</v>
      </c>
      <c r="D190" s="27">
        <v>2625</v>
      </c>
      <c r="E190" s="20" t="s">
        <v>366</v>
      </c>
    </row>
    <row r="191" spans="1:5">
      <c r="A191" s="20" t="s">
        <v>791</v>
      </c>
      <c r="B191" s="20" t="s">
        <v>792</v>
      </c>
      <c r="C191" s="20" t="s">
        <v>793</v>
      </c>
      <c r="D191" s="27">
        <v>31020</v>
      </c>
      <c r="E191" s="20" t="s">
        <v>794</v>
      </c>
    </row>
    <row r="192" spans="1:5">
      <c r="A192" s="20" t="s">
        <v>264</v>
      </c>
      <c r="B192" s="20" t="s">
        <v>387</v>
      </c>
      <c r="C192" s="20" t="s">
        <v>795</v>
      </c>
      <c r="D192" s="27">
        <v>27721</v>
      </c>
      <c r="E192" s="20" t="s">
        <v>796</v>
      </c>
    </row>
    <row r="193" spans="1:5">
      <c r="A193" s="20" t="s">
        <v>304</v>
      </c>
      <c r="B193" s="20" t="s">
        <v>797</v>
      </c>
      <c r="C193" s="20" t="s">
        <v>798</v>
      </c>
      <c r="D193" s="27">
        <v>39179</v>
      </c>
      <c r="E193" s="20" t="s">
        <v>799</v>
      </c>
    </row>
    <row r="194" spans="1:5">
      <c r="A194" s="20" t="s">
        <v>390</v>
      </c>
      <c r="B194" s="20" t="s">
        <v>249</v>
      </c>
      <c r="C194" s="20" t="s">
        <v>800</v>
      </c>
      <c r="D194" s="27">
        <v>68519</v>
      </c>
      <c r="E194" s="20" t="s">
        <v>448</v>
      </c>
    </row>
    <row r="195" spans="1:5">
      <c r="A195" s="20" t="s">
        <v>304</v>
      </c>
      <c r="B195" s="20" t="s">
        <v>801</v>
      </c>
      <c r="C195" s="20" t="s">
        <v>802</v>
      </c>
      <c r="D195" s="27">
        <v>68219</v>
      </c>
      <c r="E195" s="20" t="s">
        <v>69</v>
      </c>
    </row>
    <row r="196" spans="1:5">
      <c r="A196" s="20" t="s">
        <v>217</v>
      </c>
      <c r="B196" s="20" t="s">
        <v>803</v>
      </c>
      <c r="C196" s="20" t="s">
        <v>804</v>
      </c>
      <c r="D196" s="27">
        <v>15320</v>
      </c>
      <c r="E196" s="20" t="s">
        <v>805</v>
      </c>
    </row>
    <row r="197" spans="1:5">
      <c r="A197" s="20" t="s">
        <v>333</v>
      </c>
      <c r="B197" s="20" t="s">
        <v>542</v>
      </c>
      <c r="C197" s="20" t="s">
        <v>806</v>
      </c>
      <c r="D197" s="27">
        <v>79369</v>
      </c>
      <c r="E197" s="20" t="s">
        <v>807</v>
      </c>
    </row>
    <row r="198" spans="1:5">
      <c r="A198" s="20" t="s">
        <v>808</v>
      </c>
      <c r="B198" s="20" t="s">
        <v>809</v>
      </c>
      <c r="C198" s="20" t="s">
        <v>810</v>
      </c>
      <c r="D198" s="27">
        <v>39112</v>
      </c>
      <c r="E198" s="20" t="s">
        <v>383</v>
      </c>
    </row>
    <row r="199" spans="1:5">
      <c r="A199" s="20" t="s">
        <v>330</v>
      </c>
      <c r="B199" s="20" t="s">
        <v>312</v>
      </c>
      <c r="C199" s="20" t="s">
        <v>811</v>
      </c>
      <c r="D199" s="27">
        <v>68519</v>
      </c>
      <c r="E199" s="20" t="s">
        <v>448</v>
      </c>
    </row>
    <row r="200" spans="1:5">
      <c r="A200" s="20" t="s">
        <v>812</v>
      </c>
      <c r="B200" s="20" t="s">
        <v>813</v>
      </c>
      <c r="C200" s="20" t="s">
        <v>814</v>
      </c>
      <c r="D200" s="27">
        <v>8412</v>
      </c>
      <c r="E200" s="20" t="s">
        <v>815</v>
      </c>
    </row>
    <row r="201" spans="1:5">
      <c r="A201" s="20" t="s">
        <v>816</v>
      </c>
      <c r="B201" s="20" t="s">
        <v>817</v>
      </c>
      <c r="C201" s="20" t="s">
        <v>818</v>
      </c>
      <c r="D201" s="27">
        <v>88250</v>
      </c>
      <c r="E201" s="20" t="s">
        <v>819</v>
      </c>
    </row>
    <row r="202" spans="1:5">
      <c r="A202" s="20" t="s">
        <v>302</v>
      </c>
      <c r="B202" s="20" t="s">
        <v>820</v>
      </c>
      <c r="C202" s="20" t="s">
        <v>821</v>
      </c>
      <c r="D202" s="27">
        <v>12355</v>
      </c>
      <c r="E202" s="20" t="s">
        <v>172</v>
      </c>
    </row>
    <row r="203" spans="1:5">
      <c r="A203" s="20" t="s">
        <v>822</v>
      </c>
      <c r="B203" s="20" t="s">
        <v>823</v>
      </c>
      <c r="C203" s="20" t="s">
        <v>824</v>
      </c>
      <c r="D203" s="27">
        <v>15848</v>
      </c>
      <c r="E203" s="20" t="s">
        <v>547</v>
      </c>
    </row>
    <row r="204" spans="1:5">
      <c r="A204" s="20" t="s">
        <v>273</v>
      </c>
      <c r="B204" s="20" t="s">
        <v>825</v>
      </c>
      <c r="C204" s="20" t="s">
        <v>826</v>
      </c>
      <c r="D204" s="27">
        <v>72658</v>
      </c>
      <c r="E204" s="20" t="s">
        <v>827</v>
      </c>
    </row>
    <row r="205" spans="1:5">
      <c r="A205" s="20" t="s">
        <v>445</v>
      </c>
      <c r="B205" s="20" t="s">
        <v>828</v>
      </c>
      <c r="C205" s="20" t="s">
        <v>829</v>
      </c>
      <c r="D205" s="27">
        <v>30457</v>
      </c>
      <c r="E205" s="20" t="s">
        <v>571</v>
      </c>
    </row>
    <row r="206" spans="1:5">
      <c r="A206" s="20" t="s">
        <v>345</v>
      </c>
      <c r="B206" s="20" t="s">
        <v>830</v>
      </c>
      <c r="C206" s="20" t="s">
        <v>831</v>
      </c>
      <c r="D206" s="27">
        <v>99718</v>
      </c>
      <c r="E206" s="20" t="s">
        <v>832</v>
      </c>
    </row>
    <row r="207" spans="1:5">
      <c r="A207" s="20" t="s">
        <v>217</v>
      </c>
      <c r="B207" s="20" t="s">
        <v>833</v>
      </c>
      <c r="C207" s="20" t="s">
        <v>834</v>
      </c>
      <c r="D207" s="27">
        <v>36457</v>
      </c>
      <c r="E207" s="20" t="s">
        <v>835</v>
      </c>
    </row>
    <row r="208" spans="1:5">
      <c r="A208" s="20" t="s">
        <v>713</v>
      </c>
      <c r="B208" s="20" t="s">
        <v>836</v>
      </c>
      <c r="C208" s="20" t="s">
        <v>837</v>
      </c>
      <c r="D208" s="27">
        <v>8340</v>
      </c>
      <c r="E208" s="20" t="s">
        <v>838</v>
      </c>
    </row>
    <row r="209" spans="1:5">
      <c r="A209" s="20" t="s">
        <v>393</v>
      </c>
      <c r="B209" s="20" t="s">
        <v>839</v>
      </c>
      <c r="C209" s="20" t="s">
        <v>840</v>
      </c>
      <c r="D209" s="27">
        <v>39218</v>
      </c>
      <c r="E209" s="20" t="s">
        <v>841</v>
      </c>
    </row>
    <row r="210" spans="1:5">
      <c r="A210" s="20" t="s">
        <v>842</v>
      </c>
      <c r="B210" s="20" t="s">
        <v>843</v>
      </c>
      <c r="C210" s="20" t="s">
        <v>844</v>
      </c>
      <c r="D210" s="27">
        <v>3130</v>
      </c>
      <c r="E210" s="20" t="s">
        <v>845</v>
      </c>
    </row>
    <row r="211" spans="1:5">
      <c r="A211" s="20" t="s">
        <v>846</v>
      </c>
      <c r="B211" s="20" t="s">
        <v>847</v>
      </c>
      <c r="C211" s="20" t="s">
        <v>848</v>
      </c>
      <c r="D211" s="27">
        <v>6265</v>
      </c>
      <c r="E211" s="20" t="s">
        <v>849</v>
      </c>
    </row>
    <row r="212" spans="1:5">
      <c r="A212" s="20" t="s">
        <v>850</v>
      </c>
      <c r="B212" s="20" t="s">
        <v>851</v>
      </c>
      <c r="C212" s="20" t="s">
        <v>852</v>
      </c>
      <c r="D212" s="27">
        <v>4460</v>
      </c>
      <c r="E212" s="20" t="s">
        <v>853</v>
      </c>
    </row>
    <row r="213" spans="1:5">
      <c r="A213" s="20" t="s">
        <v>854</v>
      </c>
      <c r="B213" s="20" t="s">
        <v>855</v>
      </c>
      <c r="C213" s="20" t="s">
        <v>856</v>
      </c>
      <c r="D213" s="27">
        <v>15890</v>
      </c>
      <c r="E213" s="20" t="s">
        <v>230</v>
      </c>
    </row>
    <row r="214" spans="1:5">
      <c r="A214" s="20" t="s">
        <v>763</v>
      </c>
      <c r="B214" s="20" t="s">
        <v>857</v>
      </c>
      <c r="C214" s="20" t="s">
        <v>858</v>
      </c>
      <c r="D214" s="27">
        <v>8428</v>
      </c>
      <c r="E214" s="20" t="s">
        <v>859</v>
      </c>
    </row>
    <row r="215" spans="1:5">
      <c r="A215" s="20" t="s">
        <v>860</v>
      </c>
      <c r="B215" s="20" t="s">
        <v>861</v>
      </c>
      <c r="C215" s="20" t="s">
        <v>862</v>
      </c>
      <c r="D215" s="27">
        <v>79848</v>
      </c>
      <c r="E215" s="20" t="s">
        <v>863</v>
      </c>
    </row>
  </sheetData>
  <pageMargins left="0.78740157499999996" right="0.78740157499999996" top="0.984251969" bottom="0.984251969" header="0.4921259845" footer="0.4921259845"/>
  <pageSetup paperSize="9" fitToHeight="3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16EBC-EB4D-4769-B30A-1C4F92EADC49}">
  <sheetPr>
    <tabColor rgb="FFFFC000"/>
  </sheetPr>
  <dimension ref="A1:E215"/>
  <sheetViews>
    <sheetView workbookViewId="0">
      <selection activeCell="B11" sqref="B11"/>
    </sheetView>
  </sheetViews>
  <sheetFormatPr baseColWidth="10" defaultColWidth="11" defaultRowHeight="13.8"/>
  <cols>
    <col min="1" max="1" width="15.109375" style="2" customWidth="1"/>
    <col min="2" max="2" width="13.88671875" style="2" bestFit="1" customWidth="1"/>
    <col min="3" max="3" width="25.33203125" style="2" bestFit="1" customWidth="1"/>
    <col min="4" max="4" width="9.6640625" style="28" customWidth="1"/>
    <col min="5" max="5" width="34.6640625" style="2" customWidth="1"/>
    <col min="6" max="16384" width="11" style="2"/>
  </cols>
  <sheetData>
    <row r="1" spans="1:5" ht="20.25" customHeight="1">
      <c r="A1" s="3" t="s">
        <v>213</v>
      </c>
      <c r="B1" s="5"/>
      <c r="C1" s="5"/>
      <c r="D1" s="21"/>
      <c r="E1" s="5"/>
    </row>
    <row r="2" spans="1:5" s="24" customFormat="1" ht="20.25" customHeight="1">
      <c r="A2" s="36" t="s">
        <v>870</v>
      </c>
      <c r="B2" s="22"/>
      <c r="C2" s="22"/>
      <c r="D2" s="23"/>
      <c r="E2" s="22"/>
    </row>
    <row r="3" spans="1:5">
      <c r="D3" s="2"/>
    </row>
    <row r="4" spans="1:5" ht="21.45" customHeight="1">
      <c r="A4" s="25" t="s">
        <v>214</v>
      </c>
      <c r="B4" s="25" t="s">
        <v>215</v>
      </c>
      <c r="C4" s="25" t="s">
        <v>216</v>
      </c>
      <c r="D4" s="26" t="s">
        <v>6</v>
      </c>
      <c r="E4" s="25" t="s">
        <v>5</v>
      </c>
    </row>
    <row r="5" spans="1:5">
      <c r="A5" s="20" t="s">
        <v>687</v>
      </c>
      <c r="B5" s="20" t="s">
        <v>688</v>
      </c>
      <c r="C5" s="20" t="s">
        <v>689</v>
      </c>
      <c r="D5" s="27">
        <v>48282</v>
      </c>
      <c r="E5" s="20" t="s">
        <v>690</v>
      </c>
    </row>
    <row r="6" spans="1:5">
      <c r="A6" s="20" t="s">
        <v>264</v>
      </c>
      <c r="B6" s="20" t="s">
        <v>265</v>
      </c>
      <c r="C6" s="20" t="s">
        <v>68</v>
      </c>
      <c r="D6" s="27">
        <v>30855</v>
      </c>
      <c r="E6" s="20" t="s">
        <v>266</v>
      </c>
    </row>
    <row r="7" spans="1:5">
      <c r="A7" s="20" t="s">
        <v>384</v>
      </c>
      <c r="B7" s="20" t="s">
        <v>385</v>
      </c>
      <c r="C7" s="20" t="s">
        <v>194</v>
      </c>
      <c r="D7" s="27">
        <v>39110</v>
      </c>
      <c r="E7" s="20" t="s">
        <v>383</v>
      </c>
    </row>
    <row r="8" spans="1:5">
      <c r="A8" s="20" t="s">
        <v>373</v>
      </c>
      <c r="B8" s="20" t="s">
        <v>374</v>
      </c>
      <c r="C8" s="20" t="s">
        <v>183</v>
      </c>
      <c r="D8" s="27">
        <v>9322</v>
      </c>
      <c r="E8" s="20" t="s">
        <v>375</v>
      </c>
    </row>
    <row r="9" spans="1:5">
      <c r="A9" s="20" t="s">
        <v>788</v>
      </c>
      <c r="B9" s="20" t="s">
        <v>789</v>
      </c>
      <c r="C9" s="20" t="s">
        <v>790</v>
      </c>
      <c r="D9" s="27">
        <v>2625</v>
      </c>
      <c r="E9" s="20" t="s">
        <v>366</v>
      </c>
    </row>
    <row r="10" spans="1:5">
      <c r="A10" s="20" t="s">
        <v>393</v>
      </c>
      <c r="B10" s="20" t="s">
        <v>839</v>
      </c>
      <c r="C10" s="20" t="s">
        <v>840</v>
      </c>
      <c r="D10" s="27">
        <v>39218</v>
      </c>
      <c r="E10" s="20" t="s">
        <v>841</v>
      </c>
    </row>
    <row r="11" spans="1:5">
      <c r="A11" s="20" t="s">
        <v>314</v>
      </c>
      <c r="B11" s="20" t="s">
        <v>315</v>
      </c>
      <c r="C11" s="20" t="s">
        <v>122</v>
      </c>
      <c r="D11" s="27">
        <v>4680</v>
      </c>
      <c r="E11" s="20" t="s">
        <v>316</v>
      </c>
    </row>
    <row r="12" spans="1:5">
      <c r="A12" s="20" t="s">
        <v>400</v>
      </c>
      <c r="B12" s="20" t="s">
        <v>676</v>
      </c>
      <c r="C12" s="20" t="s">
        <v>677</v>
      </c>
      <c r="D12" s="27">
        <v>85461</v>
      </c>
      <c r="E12" s="20" t="s">
        <v>678</v>
      </c>
    </row>
    <row r="13" spans="1:5">
      <c r="A13" s="20" t="s">
        <v>276</v>
      </c>
      <c r="B13" s="20" t="s">
        <v>581</v>
      </c>
      <c r="C13" s="20" t="s">
        <v>582</v>
      </c>
      <c r="D13" s="27">
        <v>64678</v>
      </c>
      <c r="E13" s="20" t="s">
        <v>583</v>
      </c>
    </row>
    <row r="14" spans="1:5">
      <c r="A14" s="20" t="s">
        <v>246</v>
      </c>
      <c r="B14" s="20" t="s">
        <v>247</v>
      </c>
      <c r="C14" s="20" t="s">
        <v>47</v>
      </c>
      <c r="D14" s="27">
        <v>45896</v>
      </c>
      <c r="E14" s="20" t="s">
        <v>248</v>
      </c>
    </row>
    <row r="15" spans="1:5">
      <c r="A15" s="20" t="s">
        <v>267</v>
      </c>
      <c r="B15" s="20" t="s">
        <v>481</v>
      </c>
      <c r="C15" s="20" t="s">
        <v>482</v>
      </c>
      <c r="D15" s="27">
        <v>75417</v>
      </c>
      <c r="E15" s="20" t="s">
        <v>483</v>
      </c>
    </row>
    <row r="16" spans="1:5">
      <c r="A16" s="20" t="s">
        <v>384</v>
      </c>
      <c r="B16" s="20" t="s">
        <v>474</v>
      </c>
      <c r="C16" s="20" t="s">
        <v>475</v>
      </c>
      <c r="D16" s="27">
        <v>1844</v>
      </c>
      <c r="E16" s="20" t="s">
        <v>476</v>
      </c>
    </row>
    <row r="17" spans="1:5">
      <c r="A17" s="20" t="s">
        <v>565</v>
      </c>
      <c r="B17" s="20" t="s">
        <v>566</v>
      </c>
      <c r="C17" s="20" t="s">
        <v>567</v>
      </c>
      <c r="D17" s="27">
        <v>39291</v>
      </c>
      <c r="E17" s="20" t="s">
        <v>568</v>
      </c>
    </row>
    <row r="18" spans="1:5">
      <c r="A18" s="20" t="s">
        <v>557</v>
      </c>
      <c r="B18" s="20" t="s">
        <v>566</v>
      </c>
      <c r="C18" s="20" t="s">
        <v>782</v>
      </c>
      <c r="D18" s="27">
        <v>51063</v>
      </c>
      <c r="E18" s="20" t="s">
        <v>66</v>
      </c>
    </row>
    <row r="19" spans="1:5">
      <c r="A19" s="20" t="s">
        <v>400</v>
      </c>
      <c r="B19" s="20" t="s">
        <v>742</v>
      </c>
      <c r="C19" s="20" t="s">
        <v>743</v>
      </c>
      <c r="D19" s="27">
        <v>14974</v>
      </c>
      <c r="E19" s="20" t="s">
        <v>313</v>
      </c>
    </row>
    <row r="20" spans="1:5">
      <c r="A20" s="20" t="s">
        <v>381</v>
      </c>
      <c r="B20" s="20" t="s">
        <v>426</v>
      </c>
      <c r="C20" s="20" t="s">
        <v>427</v>
      </c>
      <c r="D20" s="27">
        <v>22197</v>
      </c>
      <c r="E20" s="20" t="s">
        <v>269</v>
      </c>
    </row>
    <row r="21" spans="1:5">
      <c r="A21" s="20" t="s">
        <v>652</v>
      </c>
      <c r="B21" s="20" t="s">
        <v>783</v>
      </c>
      <c r="C21" s="20" t="s">
        <v>784</v>
      </c>
      <c r="D21" s="27">
        <v>49205</v>
      </c>
      <c r="E21" s="20" t="s">
        <v>785</v>
      </c>
    </row>
    <row r="22" spans="1:5">
      <c r="A22" s="20" t="s">
        <v>776</v>
      </c>
      <c r="B22" s="20" t="s">
        <v>777</v>
      </c>
      <c r="C22" s="20" t="s">
        <v>778</v>
      </c>
      <c r="D22" s="27">
        <v>2977</v>
      </c>
      <c r="E22" s="20" t="s">
        <v>779</v>
      </c>
    </row>
    <row r="23" spans="1:5">
      <c r="A23" s="20" t="s">
        <v>453</v>
      </c>
      <c r="B23" s="20" t="s">
        <v>494</v>
      </c>
      <c r="C23" s="20" t="s">
        <v>495</v>
      </c>
      <c r="D23" s="27">
        <v>19386</v>
      </c>
      <c r="E23" s="20" t="s">
        <v>496</v>
      </c>
    </row>
    <row r="24" spans="1:5">
      <c r="A24" s="20" t="s">
        <v>345</v>
      </c>
      <c r="B24" s="20" t="s">
        <v>453</v>
      </c>
      <c r="C24" s="20" t="s">
        <v>552</v>
      </c>
      <c r="D24" s="27">
        <v>16792</v>
      </c>
      <c r="E24" s="20" t="s">
        <v>553</v>
      </c>
    </row>
    <row r="25" spans="1:5">
      <c r="A25" s="20" t="s">
        <v>364</v>
      </c>
      <c r="B25" s="20" t="s">
        <v>453</v>
      </c>
      <c r="C25" s="20" t="s">
        <v>572</v>
      </c>
      <c r="D25" s="27">
        <v>45344</v>
      </c>
      <c r="E25" s="20" t="s">
        <v>573</v>
      </c>
    </row>
    <row r="26" spans="1:5">
      <c r="A26" s="20" t="s">
        <v>445</v>
      </c>
      <c r="B26" s="20" t="s">
        <v>622</v>
      </c>
      <c r="C26" s="20" t="s">
        <v>623</v>
      </c>
      <c r="D26" s="27">
        <v>9366</v>
      </c>
      <c r="E26" s="20" t="s">
        <v>624</v>
      </c>
    </row>
    <row r="27" spans="1:5">
      <c r="A27" s="20" t="s">
        <v>270</v>
      </c>
      <c r="B27" s="20" t="s">
        <v>524</v>
      </c>
      <c r="C27" s="20" t="s">
        <v>525</v>
      </c>
      <c r="D27" s="27">
        <v>23663</v>
      </c>
      <c r="E27" s="20" t="s">
        <v>526</v>
      </c>
    </row>
    <row r="28" spans="1:5">
      <c r="A28" s="20" t="s">
        <v>406</v>
      </c>
      <c r="B28" s="20" t="s">
        <v>407</v>
      </c>
      <c r="C28" s="20" t="s">
        <v>408</v>
      </c>
      <c r="D28" s="27">
        <v>75236</v>
      </c>
      <c r="E28" s="20" t="s">
        <v>409</v>
      </c>
    </row>
    <row r="29" spans="1:5">
      <c r="A29" s="20" t="s">
        <v>299</v>
      </c>
      <c r="B29" s="20" t="s">
        <v>300</v>
      </c>
      <c r="C29" s="20" t="s">
        <v>104</v>
      </c>
      <c r="D29" s="27">
        <v>26446</v>
      </c>
      <c r="E29" s="20" t="s">
        <v>301</v>
      </c>
    </row>
    <row r="30" spans="1:5">
      <c r="A30" s="20" t="s">
        <v>342</v>
      </c>
      <c r="B30" s="20" t="s">
        <v>343</v>
      </c>
      <c r="C30" s="20" t="s">
        <v>148</v>
      </c>
      <c r="D30" s="27">
        <v>17110</v>
      </c>
      <c r="E30" s="20" t="s">
        <v>344</v>
      </c>
    </row>
    <row r="31" spans="1:5">
      <c r="A31" s="20" t="s">
        <v>264</v>
      </c>
      <c r="B31" s="20" t="s">
        <v>716</v>
      </c>
      <c r="C31" s="20" t="s">
        <v>717</v>
      </c>
      <c r="D31" s="27">
        <v>1824</v>
      </c>
      <c r="E31" s="20" t="s">
        <v>718</v>
      </c>
    </row>
    <row r="32" spans="1:5">
      <c r="A32" s="20" t="s">
        <v>808</v>
      </c>
      <c r="B32" s="20" t="s">
        <v>809</v>
      </c>
      <c r="C32" s="20" t="s">
        <v>810</v>
      </c>
      <c r="D32" s="27">
        <v>39112</v>
      </c>
      <c r="E32" s="20" t="s">
        <v>383</v>
      </c>
    </row>
    <row r="33" spans="1:5">
      <c r="A33" s="20" t="s">
        <v>491</v>
      </c>
      <c r="B33" s="20" t="s">
        <v>492</v>
      </c>
      <c r="C33" s="20" t="s">
        <v>493</v>
      </c>
      <c r="D33" s="27">
        <v>21079</v>
      </c>
      <c r="E33" s="20" t="s">
        <v>269</v>
      </c>
    </row>
    <row r="34" spans="1:5">
      <c r="A34" s="20" t="s">
        <v>679</v>
      </c>
      <c r="B34" s="20" t="s">
        <v>680</v>
      </c>
      <c r="C34" s="20" t="s">
        <v>681</v>
      </c>
      <c r="D34" s="27">
        <v>11100</v>
      </c>
      <c r="E34" s="20" t="s">
        <v>682</v>
      </c>
    </row>
    <row r="35" spans="1:5">
      <c r="A35" s="20" t="s">
        <v>413</v>
      </c>
      <c r="B35" s="20" t="s">
        <v>414</v>
      </c>
      <c r="C35" s="20" t="s">
        <v>415</v>
      </c>
      <c r="D35" s="27">
        <v>48268</v>
      </c>
      <c r="E35" s="20" t="s">
        <v>416</v>
      </c>
    </row>
    <row r="36" spans="1:5">
      <c r="A36" s="20" t="s">
        <v>491</v>
      </c>
      <c r="B36" s="20" t="s">
        <v>769</v>
      </c>
      <c r="C36" s="20" t="s">
        <v>770</v>
      </c>
      <c r="D36" s="27">
        <v>99099</v>
      </c>
      <c r="E36" s="20" t="s">
        <v>771</v>
      </c>
    </row>
    <row r="37" spans="1:5">
      <c r="A37" s="20" t="s">
        <v>282</v>
      </c>
      <c r="B37" s="20" t="s">
        <v>283</v>
      </c>
      <c r="C37" s="20" t="s">
        <v>88</v>
      </c>
      <c r="D37" s="27">
        <v>73642</v>
      </c>
      <c r="E37" s="20" t="s">
        <v>284</v>
      </c>
    </row>
    <row r="38" spans="1:5">
      <c r="A38" s="20" t="s">
        <v>304</v>
      </c>
      <c r="B38" s="20" t="s">
        <v>801</v>
      </c>
      <c r="C38" s="20" t="s">
        <v>802</v>
      </c>
      <c r="D38" s="27">
        <v>68219</v>
      </c>
      <c r="E38" s="20" t="s">
        <v>69</v>
      </c>
    </row>
    <row r="39" spans="1:5">
      <c r="A39" s="20" t="s">
        <v>246</v>
      </c>
      <c r="B39" s="20" t="s">
        <v>397</v>
      </c>
      <c r="C39" s="20" t="s">
        <v>398</v>
      </c>
      <c r="D39" s="27">
        <v>44149</v>
      </c>
      <c r="E39" s="20" t="s">
        <v>399</v>
      </c>
    </row>
    <row r="40" spans="1:5">
      <c r="A40" s="20" t="s">
        <v>252</v>
      </c>
      <c r="B40" s="20" t="s">
        <v>253</v>
      </c>
      <c r="C40" s="20" t="s">
        <v>55</v>
      </c>
      <c r="D40" s="27">
        <v>88471</v>
      </c>
      <c r="E40" s="20" t="s">
        <v>254</v>
      </c>
    </row>
    <row r="41" spans="1:5">
      <c r="A41" s="20" t="s">
        <v>381</v>
      </c>
      <c r="B41" s="20" t="s">
        <v>253</v>
      </c>
      <c r="C41" s="20" t="s">
        <v>629</v>
      </c>
      <c r="D41" s="27">
        <v>55411</v>
      </c>
      <c r="E41" s="20" t="s">
        <v>630</v>
      </c>
    </row>
    <row r="42" spans="1:5">
      <c r="A42" s="20" t="s">
        <v>276</v>
      </c>
      <c r="B42" s="20" t="s">
        <v>317</v>
      </c>
      <c r="C42" s="20" t="s">
        <v>125</v>
      </c>
      <c r="D42" s="27">
        <v>2694</v>
      </c>
      <c r="E42" s="20" t="s">
        <v>318</v>
      </c>
    </row>
    <row r="43" spans="1:5">
      <c r="A43" s="20" t="s">
        <v>225</v>
      </c>
      <c r="B43" s="20" t="s">
        <v>226</v>
      </c>
      <c r="C43" s="20" t="s">
        <v>22</v>
      </c>
      <c r="D43" s="27">
        <v>39326</v>
      </c>
      <c r="E43" s="20" t="s">
        <v>227</v>
      </c>
    </row>
    <row r="44" spans="1:5">
      <c r="A44" s="20" t="s">
        <v>258</v>
      </c>
      <c r="B44" s="20" t="s">
        <v>757</v>
      </c>
      <c r="C44" s="20" t="s">
        <v>758</v>
      </c>
      <c r="D44" s="27">
        <v>29378</v>
      </c>
      <c r="E44" s="20" t="s">
        <v>759</v>
      </c>
    </row>
    <row r="45" spans="1:5">
      <c r="A45" s="20" t="s">
        <v>217</v>
      </c>
      <c r="B45" s="20" t="s">
        <v>319</v>
      </c>
      <c r="C45" s="20" t="s">
        <v>127</v>
      </c>
      <c r="D45" s="27">
        <v>36214</v>
      </c>
      <c r="E45" s="20" t="s">
        <v>320</v>
      </c>
    </row>
    <row r="46" spans="1:5">
      <c r="A46" s="20" t="s">
        <v>234</v>
      </c>
      <c r="B46" s="20" t="s">
        <v>754</v>
      </c>
      <c r="C46" s="20" t="s">
        <v>755</v>
      </c>
      <c r="D46" s="27">
        <v>2692</v>
      </c>
      <c r="E46" s="20" t="s">
        <v>756</v>
      </c>
    </row>
    <row r="47" spans="1:5">
      <c r="A47" s="20" t="s">
        <v>370</v>
      </c>
      <c r="B47" s="20" t="s">
        <v>606</v>
      </c>
      <c r="C47" s="20" t="s">
        <v>607</v>
      </c>
      <c r="D47" s="27">
        <v>16909</v>
      </c>
      <c r="E47" s="20" t="s">
        <v>608</v>
      </c>
    </row>
    <row r="48" spans="1:5">
      <c r="A48" s="20" t="s">
        <v>533</v>
      </c>
      <c r="B48" s="20" t="s">
        <v>534</v>
      </c>
      <c r="C48" s="20" t="s">
        <v>535</v>
      </c>
      <c r="D48" s="27">
        <v>99974</v>
      </c>
      <c r="E48" s="20" t="s">
        <v>536</v>
      </c>
    </row>
    <row r="49" spans="1:5">
      <c r="A49" s="20" t="s">
        <v>367</v>
      </c>
      <c r="B49" s="20" t="s">
        <v>368</v>
      </c>
      <c r="C49" s="20" t="s">
        <v>177</v>
      </c>
      <c r="D49" s="27">
        <v>76307</v>
      </c>
      <c r="E49" s="20" t="s">
        <v>369</v>
      </c>
    </row>
    <row r="50" spans="1:5">
      <c r="A50" s="20" t="s">
        <v>403</v>
      </c>
      <c r="B50" s="20" t="s">
        <v>404</v>
      </c>
      <c r="C50" s="20" t="s">
        <v>405</v>
      </c>
      <c r="D50" s="27">
        <v>12307</v>
      </c>
      <c r="E50" s="20" t="s">
        <v>172</v>
      </c>
    </row>
    <row r="51" spans="1:5">
      <c r="A51" s="20" t="s">
        <v>449</v>
      </c>
      <c r="B51" s="20" t="s">
        <v>450</v>
      </c>
      <c r="C51" s="20" t="s">
        <v>451</v>
      </c>
      <c r="D51" s="27">
        <v>44807</v>
      </c>
      <c r="E51" s="20" t="s">
        <v>452</v>
      </c>
    </row>
    <row r="52" spans="1:5">
      <c r="A52" s="20" t="s">
        <v>270</v>
      </c>
      <c r="B52" s="20" t="s">
        <v>417</v>
      </c>
      <c r="C52" s="20" t="s">
        <v>418</v>
      </c>
      <c r="D52" s="27">
        <v>91805</v>
      </c>
      <c r="E52" s="20" t="s">
        <v>419</v>
      </c>
    </row>
    <row r="53" spans="1:5">
      <c r="A53" s="20" t="s">
        <v>791</v>
      </c>
      <c r="B53" s="20" t="s">
        <v>792</v>
      </c>
      <c r="C53" s="20" t="s">
        <v>793</v>
      </c>
      <c r="D53" s="27">
        <v>31020</v>
      </c>
      <c r="E53" s="20" t="s">
        <v>794</v>
      </c>
    </row>
    <row r="54" spans="1:5">
      <c r="A54" s="20" t="s">
        <v>713</v>
      </c>
      <c r="B54" s="20" t="s">
        <v>714</v>
      </c>
      <c r="C54" s="20" t="s">
        <v>715</v>
      </c>
      <c r="D54" s="27">
        <v>3172</v>
      </c>
      <c r="E54" s="20" t="s">
        <v>347</v>
      </c>
    </row>
    <row r="55" spans="1:5">
      <c r="A55" s="20" t="s">
        <v>854</v>
      </c>
      <c r="B55" s="20" t="s">
        <v>855</v>
      </c>
      <c r="C55" s="20" t="s">
        <v>856</v>
      </c>
      <c r="D55" s="27">
        <v>15890</v>
      </c>
      <c r="E55" s="20" t="s">
        <v>230</v>
      </c>
    </row>
    <row r="56" spans="1:5">
      <c r="A56" s="20" t="s">
        <v>400</v>
      </c>
      <c r="B56" s="20" t="s">
        <v>760</v>
      </c>
      <c r="C56" s="20" t="s">
        <v>761</v>
      </c>
      <c r="D56" s="27">
        <v>2763</v>
      </c>
      <c r="E56" s="20" t="s">
        <v>762</v>
      </c>
    </row>
    <row r="57" spans="1:5">
      <c r="A57" s="20" t="s">
        <v>378</v>
      </c>
      <c r="B57" s="20" t="s">
        <v>379</v>
      </c>
      <c r="C57" s="20" t="s">
        <v>188</v>
      </c>
      <c r="D57" s="27">
        <v>45721</v>
      </c>
      <c r="E57" s="20" t="s">
        <v>380</v>
      </c>
    </row>
    <row r="58" spans="1:5">
      <c r="A58" s="20" t="s">
        <v>234</v>
      </c>
      <c r="B58" s="20" t="s">
        <v>235</v>
      </c>
      <c r="C58" s="20" t="s">
        <v>32</v>
      </c>
      <c r="D58" s="27">
        <v>4849</v>
      </c>
      <c r="E58" s="20" t="s">
        <v>236</v>
      </c>
    </row>
    <row r="59" spans="1:5">
      <c r="A59" s="20" t="s">
        <v>217</v>
      </c>
      <c r="B59" s="20" t="s">
        <v>662</v>
      </c>
      <c r="C59" s="20" t="s">
        <v>663</v>
      </c>
      <c r="D59" s="27">
        <v>18246</v>
      </c>
      <c r="E59" s="20" t="s">
        <v>664</v>
      </c>
    </row>
    <row r="60" spans="1:5">
      <c r="A60" s="20" t="s">
        <v>744</v>
      </c>
      <c r="B60" s="20" t="s">
        <v>745</v>
      </c>
      <c r="C60" s="20" t="s">
        <v>746</v>
      </c>
      <c r="D60" s="27">
        <v>37339</v>
      </c>
      <c r="E60" s="20" t="s">
        <v>747</v>
      </c>
    </row>
    <row r="61" spans="1:5">
      <c r="A61" s="20" t="s">
        <v>460</v>
      </c>
      <c r="B61" s="20" t="s">
        <v>461</v>
      </c>
      <c r="C61" s="20" t="s">
        <v>462</v>
      </c>
      <c r="D61" s="27">
        <v>4683</v>
      </c>
      <c r="E61" s="20" t="s">
        <v>463</v>
      </c>
    </row>
    <row r="62" spans="1:5">
      <c r="A62" s="20" t="s">
        <v>719</v>
      </c>
      <c r="B62" s="20" t="s">
        <v>720</v>
      </c>
      <c r="C62" s="20" t="s">
        <v>721</v>
      </c>
      <c r="D62" s="27">
        <v>98744</v>
      </c>
      <c r="E62" s="20" t="s">
        <v>722</v>
      </c>
    </row>
    <row r="63" spans="1:5">
      <c r="A63" s="20" t="s">
        <v>726</v>
      </c>
      <c r="B63" s="20" t="s">
        <v>727</v>
      </c>
      <c r="C63" s="20" t="s">
        <v>728</v>
      </c>
      <c r="D63" s="27">
        <v>4159</v>
      </c>
      <c r="E63" s="20" t="s">
        <v>95</v>
      </c>
    </row>
    <row r="64" spans="1:5">
      <c r="A64" s="20" t="s">
        <v>258</v>
      </c>
      <c r="B64" s="20" t="s">
        <v>376</v>
      </c>
      <c r="C64" s="20" t="s">
        <v>185</v>
      </c>
      <c r="D64" s="27">
        <v>41472</v>
      </c>
      <c r="E64" s="20" t="s">
        <v>377</v>
      </c>
    </row>
    <row r="65" spans="1:5">
      <c r="A65" s="20" t="s">
        <v>267</v>
      </c>
      <c r="B65" s="20" t="s">
        <v>268</v>
      </c>
      <c r="C65" s="20" t="s">
        <v>71</v>
      </c>
      <c r="D65" s="27">
        <v>21039</v>
      </c>
      <c r="E65" s="20" t="s">
        <v>269</v>
      </c>
    </row>
    <row r="66" spans="1:5">
      <c r="A66" s="20" t="s">
        <v>442</v>
      </c>
      <c r="B66" s="20" t="s">
        <v>443</v>
      </c>
      <c r="C66" s="20" t="s">
        <v>444</v>
      </c>
      <c r="D66" s="27">
        <v>39104</v>
      </c>
      <c r="E66" s="20" t="s">
        <v>383</v>
      </c>
    </row>
    <row r="67" spans="1:5">
      <c r="A67" s="20" t="s">
        <v>237</v>
      </c>
      <c r="B67" s="20" t="s">
        <v>238</v>
      </c>
      <c r="C67" s="20" t="s">
        <v>36</v>
      </c>
      <c r="D67" s="27">
        <v>23617</v>
      </c>
      <c r="E67" s="20" t="s">
        <v>239</v>
      </c>
    </row>
    <row r="68" spans="1:5">
      <c r="A68" s="20" t="s">
        <v>249</v>
      </c>
      <c r="B68" s="20" t="s">
        <v>250</v>
      </c>
      <c r="C68" s="20" t="s">
        <v>51</v>
      </c>
      <c r="D68" s="27">
        <v>35606</v>
      </c>
      <c r="E68" s="20" t="s">
        <v>251</v>
      </c>
    </row>
    <row r="69" spans="1:5">
      <c r="A69" s="20" t="s">
        <v>453</v>
      </c>
      <c r="B69" s="20" t="s">
        <v>454</v>
      </c>
      <c r="C69" s="20" t="s">
        <v>455</v>
      </c>
      <c r="D69" s="27">
        <v>99427</v>
      </c>
      <c r="E69" s="20" t="s">
        <v>456</v>
      </c>
    </row>
    <row r="70" spans="1:5">
      <c r="A70" s="20" t="s">
        <v>509</v>
      </c>
      <c r="B70" s="20" t="s">
        <v>510</v>
      </c>
      <c r="C70" s="20" t="s">
        <v>511</v>
      </c>
      <c r="D70" s="27">
        <v>2906</v>
      </c>
      <c r="E70" s="20" t="s">
        <v>512</v>
      </c>
    </row>
    <row r="71" spans="1:5">
      <c r="A71" s="20" t="s">
        <v>772</v>
      </c>
      <c r="B71" s="20" t="s">
        <v>773</v>
      </c>
      <c r="C71" s="20" t="s">
        <v>774</v>
      </c>
      <c r="D71" s="27">
        <v>65232</v>
      </c>
      <c r="E71" s="20" t="s">
        <v>775</v>
      </c>
    </row>
    <row r="72" spans="1:5">
      <c r="A72" s="20" t="s">
        <v>850</v>
      </c>
      <c r="B72" s="20" t="s">
        <v>851</v>
      </c>
      <c r="C72" s="20" t="s">
        <v>852</v>
      </c>
      <c r="D72" s="27">
        <v>4460</v>
      </c>
      <c r="E72" s="20" t="s">
        <v>853</v>
      </c>
    </row>
    <row r="73" spans="1:5">
      <c r="A73" s="20" t="s">
        <v>314</v>
      </c>
      <c r="B73" s="20" t="s">
        <v>457</v>
      </c>
      <c r="C73" s="20" t="s">
        <v>458</v>
      </c>
      <c r="D73" s="27">
        <v>93437</v>
      </c>
      <c r="E73" s="20" t="s">
        <v>459</v>
      </c>
    </row>
    <row r="74" spans="1:5">
      <c r="A74" s="20" t="s">
        <v>445</v>
      </c>
      <c r="B74" s="20" t="s">
        <v>446</v>
      </c>
      <c r="C74" s="20" t="s">
        <v>447</v>
      </c>
      <c r="D74" s="27">
        <v>68519</v>
      </c>
      <c r="E74" s="20" t="s">
        <v>448</v>
      </c>
    </row>
    <row r="75" spans="1:5">
      <c r="A75" s="20" t="s">
        <v>631</v>
      </c>
      <c r="B75" s="20" t="s">
        <v>632</v>
      </c>
      <c r="C75" s="20" t="s">
        <v>633</v>
      </c>
      <c r="D75" s="27">
        <v>58099</v>
      </c>
      <c r="E75" s="20" t="s">
        <v>634</v>
      </c>
    </row>
    <row r="76" spans="1:5">
      <c r="A76" s="20" t="s">
        <v>302</v>
      </c>
      <c r="B76" s="20" t="s">
        <v>820</v>
      </c>
      <c r="C76" s="20" t="s">
        <v>821</v>
      </c>
      <c r="D76" s="27">
        <v>12355</v>
      </c>
      <c r="E76" s="20" t="s">
        <v>172</v>
      </c>
    </row>
    <row r="77" spans="1:5">
      <c r="A77" s="20" t="s">
        <v>333</v>
      </c>
      <c r="B77" s="20" t="s">
        <v>389</v>
      </c>
      <c r="C77" s="20" t="s">
        <v>201</v>
      </c>
      <c r="D77" s="27">
        <v>12489</v>
      </c>
      <c r="E77" s="20" t="s">
        <v>172</v>
      </c>
    </row>
    <row r="78" spans="1:5">
      <c r="A78" s="20" t="s">
        <v>505</v>
      </c>
      <c r="B78" s="20" t="s">
        <v>506</v>
      </c>
      <c r="C78" s="20" t="s">
        <v>507</v>
      </c>
      <c r="D78" s="27">
        <v>21483</v>
      </c>
      <c r="E78" s="20" t="s">
        <v>508</v>
      </c>
    </row>
    <row r="79" spans="1:5">
      <c r="A79" s="20" t="s">
        <v>625</v>
      </c>
      <c r="B79" s="20" t="s">
        <v>626</v>
      </c>
      <c r="C79" s="20" t="s">
        <v>627</v>
      </c>
      <c r="D79" s="27">
        <v>8523</v>
      </c>
      <c r="E79" s="20" t="s">
        <v>628</v>
      </c>
    </row>
    <row r="80" spans="1:5">
      <c r="A80" s="20" t="s">
        <v>561</v>
      </c>
      <c r="B80" s="20" t="s">
        <v>562</v>
      </c>
      <c r="C80" s="20" t="s">
        <v>563</v>
      </c>
      <c r="D80" s="27">
        <v>17389</v>
      </c>
      <c r="E80" s="20" t="s">
        <v>564</v>
      </c>
    </row>
    <row r="81" spans="1:5">
      <c r="A81" s="20" t="s">
        <v>698</v>
      </c>
      <c r="B81" s="20" t="s">
        <v>699</v>
      </c>
      <c r="C81" s="20" t="s">
        <v>700</v>
      </c>
      <c r="D81" s="27">
        <v>15711</v>
      </c>
      <c r="E81" s="20" t="s">
        <v>701</v>
      </c>
    </row>
    <row r="82" spans="1:5">
      <c r="A82" s="20" t="s">
        <v>255</v>
      </c>
      <c r="B82" s="20" t="s">
        <v>256</v>
      </c>
      <c r="C82" s="20" t="s">
        <v>58</v>
      </c>
      <c r="D82" s="27">
        <v>8058</v>
      </c>
      <c r="E82" s="20" t="s">
        <v>257</v>
      </c>
    </row>
    <row r="83" spans="1:5">
      <c r="A83" s="20" t="s">
        <v>359</v>
      </c>
      <c r="B83" s="20" t="s">
        <v>665</v>
      </c>
      <c r="C83" s="20" t="s">
        <v>666</v>
      </c>
      <c r="D83" s="27">
        <v>2791</v>
      </c>
      <c r="E83" s="20" t="s">
        <v>667</v>
      </c>
    </row>
    <row r="84" spans="1:5">
      <c r="A84" s="20" t="s">
        <v>217</v>
      </c>
      <c r="B84" s="20" t="s">
        <v>218</v>
      </c>
      <c r="C84" s="20" t="s">
        <v>9</v>
      </c>
      <c r="D84" s="27">
        <v>95189</v>
      </c>
      <c r="E84" s="20" t="s">
        <v>219</v>
      </c>
    </row>
    <row r="85" spans="1:5">
      <c r="A85" s="20" t="s">
        <v>400</v>
      </c>
      <c r="B85" s="20" t="s">
        <v>497</v>
      </c>
      <c r="C85" s="20" t="s">
        <v>498</v>
      </c>
      <c r="D85" s="27">
        <v>56414</v>
      </c>
      <c r="E85" s="20" t="s">
        <v>499</v>
      </c>
    </row>
    <row r="86" spans="1:5">
      <c r="A86" s="20" t="s">
        <v>345</v>
      </c>
      <c r="B86" s="20" t="s">
        <v>346</v>
      </c>
      <c r="C86" s="20" t="s">
        <v>151</v>
      </c>
      <c r="D86" s="27">
        <v>3172</v>
      </c>
      <c r="E86" s="20" t="s">
        <v>347</v>
      </c>
    </row>
    <row r="87" spans="1:5">
      <c r="A87" s="20" t="s">
        <v>488</v>
      </c>
      <c r="B87" s="20" t="s">
        <v>489</v>
      </c>
      <c r="C87" s="20" t="s">
        <v>490</v>
      </c>
      <c r="D87" s="27">
        <v>74420</v>
      </c>
      <c r="E87" s="20" t="s">
        <v>245</v>
      </c>
    </row>
    <row r="88" spans="1:5">
      <c r="A88" s="20" t="s">
        <v>350</v>
      </c>
      <c r="B88" s="20" t="s">
        <v>351</v>
      </c>
      <c r="C88" s="20" t="s">
        <v>159</v>
      </c>
      <c r="D88" s="27">
        <v>1796</v>
      </c>
      <c r="E88" s="20" t="s">
        <v>352</v>
      </c>
    </row>
    <row r="89" spans="1:5">
      <c r="A89" s="20" t="s">
        <v>683</v>
      </c>
      <c r="B89" s="20" t="s">
        <v>684</v>
      </c>
      <c r="C89" s="20" t="s">
        <v>685</v>
      </c>
      <c r="D89" s="27">
        <v>32105</v>
      </c>
      <c r="E89" s="20" t="s">
        <v>686</v>
      </c>
    </row>
    <row r="90" spans="1:5">
      <c r="A90" s="20" t="s">
        <v>302</v>
      </c>
      <c r="B90" s="20" t="s">
        <v>303</v>
      </c>
      <c r="C90" s="20" t="s">
        <v>107</v>
      </c>
      <c r="D90" s="27">
        <v>99867</v>
      </c>
      <c r="E90" s="20" t="s">
        <v>293</v>
      </c>
    </row>
    <row r="91" spans="1:5">
      <c r="A91" s="20" t="s">
        <v>302</v>
      </c>
      <c r="B91" s="20" t="s">
        <v>596</v>
      </c>
      <c r="C91" s="20" t="s">
        <v>597</v>
      </c>
      <c r="D91" s="27">
        <v>28844</v>
      </c>
      <c r="E91" s="20" t="s">
        <v>598</v>
      </c>
    </row>
    <row r="92" spans="1:5">
      <c r="A92" s="20" t="s">
        <v>258</v>
      </c>
      <c r="B92" s="20" t="s">
        <v>259</v>
      </c>
      <c r="C92" s="20" t="s">
        <v>61</v>
      </c>
      <c r="D92" s="27">
        <v>51262</v>
      </c>
      <c r="E92" s="20" t="s">
        <v>260</v>
      </c>
    </row>
    <row r="93" spans="1:5">
      <c r="A93" s="20" t="s">
        <v>588</v>
      </c>
      <c r="B93" s="20" t="s">
        <v>589</v>
      </c>
      <c r="C93" s="20" t="s">
        <v>590</v>
      </c>
      <c r="D93" s="27">
        <v>45731</v>
      </c>
      <c r="E93" s="20" t="s">
        <v>591</v>
      </c>
    </row>
    <row r="94" spans="1:5">
      <c r="A94" s="20" t="s">
        <v>602</v>
      </c>
      <c r="B94" s="20" t="s">
        <v>603</v>
      </c>
      <c r="C94" s="20" t="s">
        <v>604</v>
      </c>
      <c r="D94" s="27">
        <v>9456</v>
      </c>
      <c r="E94" s="20" t="s">
        <v>605</v>
      </c>
    </row>
    <row r="95" spans="1:5">
      <c r="A95" s="20" t="s">
        <v>541</v>
      </c>
      <c r="B95" s="20" t="s">
        <v>542</v>
      </c>
      <c r="C95" s="20" t="s">
        <v>543</v>
      </c>
      <c r="D95" s="27">
        <v>95355</v>
      </c>
      <c r="E95" s="20" t="s">
        <v>544</v>
      </c>
    </row>
    <row r="96" spans="1:5">
      <c r="A96" s="20" t="s">
        <v>333</v>
      </c>
      <c r="B96" s="20" t="s">
        <v>542</v>
      </c>
      <c r="C96" s="20" t="s">
        <v>806</v>
      </c>
      <c r="D96" s="27">
        <v>79369</v>
      </c>
      <c r="E96" s="20" t="s">
        <v>807</v>
      </c>
    </row>
    <row r="97" spans="1:5">
      <c r="A97" s="20" t="s">
        <v>356</v>
      </c>
      <c r="B97" s="20" t="s">
        <v>357</v>
      </c>
      <c r="C97" s="20" t="s">
        <v>165</v>
      </c>
      <c r="D97" s="27">
        <v>57225</v>
      </c>
      <c r="E97" s="20" t="s">
        <v>358</v>
      </c>
    </row>
    <row r="98" spans="1:5">
      <c r="A98" s="20" t="s">
        <v>393</v>
      </c>
      <c r="B98" s="20" t="s">
        <v>569</v>
      </c>
      <c r="C98" s="20" t="s">
        <v>570</v>
      </c>
      <c r="D98" s="27">
        <v>30459</v>
      </c>
      <c r="E98" s="20" t="s">
        <v>571</v>
      </c>
    </row>
    <row r="99" spans="1:5">
      <c r="A99" s="20" t="s">
        <v>228</v>
      </c>
      <c r="B99" s="20" t="s">
        <v>229</v>
      </c>
      <c r="C99" s="20" t="s">
        <v>26</v>
      </c>
      <c r="D99" s="27">
        <v>15890</v>
      </c>
      <c r="E99" s="20" t="s">
        <v>230</v>
      </c>
    </row>
    <row r="100" spans="1:5">
      <c r="A100" s="20" t="s">
        <v>453</v>
      </c>
      <c r="B100" s="20" t="s">
        <v>500</v>
      </c>
      <c r="C100" s="20" t="s">
        <v>501</v>
      </c>
      <c r="D100" s="27">
        <v>19055</v>
      </c>
      <c r="E100" s="20" t="s">
        <v>502</v>
      </c>
    </row>
    <row r="101" spans="1:5">
      <c r="A101" s="20" t="s">
        <v>751</v>
      </c>
      <c r="B101" s="20" t="s">
        <v>500</v>
      </c>
      <c r="C101" s="20" t="s">
        <v>752</v>
      </c>
      <c r="D101" s="27">
        <v>96479</v>
      </c>
      <c r="E101" s="20" t="s">
        <v>753</v>
      </c>
    </row>
    <row r="102" spans="1:5">
      <c r="A102" s="20" t="s">
        <v>304</v>
      </c>
      <c r="B102" s="20" t="s">
        <v>305</v>
      </c>
      <c r="C102" s="20" t="s">
        <v>110</v>
      </c>
      <c r="D102" s="27">
        <v>66693</v>
      </c>
      <c r="E102" s="20" t="s">
        <v>306</v>
      </c>
    </row>
    <row r="103" spans="1:5">
      <c r="A103" s="20" t="s">
        <v>709</v>
      </c>
      <c r="B103" s="20" t="s">
        <v>710</v>
      </c>
      <c r="C103" s="20" t="s">
        <v>711</v>
      </c>
      <c r="D103" s="27">
        <v>9518</v>
      </c>
      <c r="E103" s="20" t="s">
        <v>712</v>
      </c>
    </row>
    <row r="104" spans="1:5">
      <c r="A104" s="20" t="s">
        <v>860</v>
      </c>
      <c r="B104" s="20" t="s">
        <v>861</v>
      </c>
      <c r="C104" s="20" t="s">
        <v>862</v>
      </c>
      <c r="D104" s="27">
        <v>79848</v>
      </c>
      <c r="E104" s="20" t="s">
        <v>863</v>
      </c>
    </row>
    <row r="105" spans="1:5">
      <c r="A105" s="20" t="s">
        <v>220</v>
      </c>
      <c r="B105" s="20" t="s">
        <v>221</v>
      </c>
      <c r="C105" s="20" t="s">
        <v>13</v>
      </c>
      <c r="D105" s="27">
        <v>10439</v>
      </c>
      <c r="E105" s="20" t="s">
        <v>172</v>
      </c>
    </row>
    <row r="106" spans="1:5">
      <c r="A106" s="20" t="s">
        <v>652</v>
      </c>
      <c r="B106" s="20" t="s">
        <v>653</v>
      </c>
      <c r="C106" s="20" t="s">
        <v>654</v>
      </c>
      <c r="D106" s="27">
        <v>45968</v>
      </c>
      <c r="E106" s="20" t="s">
        <v>655</v>
      </c>
    </row>
    <row r="107" spans="1:5">
      <c r="A107" s="20" t="s">
        <v>390</v>
      </c>
      <c r="B107" s="20" t="s">
        <v>249</v>
      </c>
      <c r="C107" s="20" t="s">
        <v>800</v>
      </c>
      <c r="D107" s="27">
        <v>68519</v>
      </c>
      <c r="E107" s="20" t="s">
        <v>448</v>
      </c>
    </row>
    <row r="108" spans="1:5">
      <c r="A108" s="20" t="s">
        <v>691</v>
      </c>
      <c r="B108" s="20" t="s">
        <v>692</v>
      </c>
      <c r="C108" s="20" t="s">
        <v>693</v>
      </c>
      <c r="D108" s="27">
        <v>16928</v>
      </c>
      <c r="E108" s="20" t="s">
        <v>694</v>
      </c>
    </row>
    <row r="109" spans="1:5">
      <c r="A109" s="20" t="s">
        <v>314</v>
      </c>
      <c r="B109" s="20" t="s">
        <v>695</v>
      </c>
      <c r="C109" s="20" t="s">
        <v>696</v>
      </c>
      <c r="D109" s="27">
        <v>17491</v>
      </c>
      <c r="E109" s="20" t="s">
        <v>697</v>
      </c>
    </row>
    <row r="110" spans="1:5">
      <c r="A110" s="20" t="s">
        <v>453</v>
      </c>
      <c r="B110" s="20" t="s">
        <v>637</v>
      </c>
      <c r="C110" s="20" t="s">
        <v>638</v>
      </c>
      <c r="D110" s="27">
        <v>1723</v>
      </c>
      <c r="E110" s="20" t="s">
        <v>639</v>
      </c>
    </row>
    <row r="111" spans="1:5">
      <c r="A111" s="20" t="s">
        <v>291</v>
      </c>
      <c r="B111" s="20" t="s">
        <v>292</v>
      </c>
      <c r="C111" s="20" t="s">
        <v>97</v>
      </c>
      <c r="D111" s="27">
        <v>99867</v>
      </c>
      <c r="E111" s="20" t="s">
        <v>293</v>
      </c>
    </row>
    <row r="112" spans="1:5">
      <c r="A112" s="20" t="s">
        <v>842</v>
      </c>
      <c r="B112" s="20" t="s">
        <v>843</v>
      </c>
      <c r="C112" s="20" t="s">
        <v>844</v>
      </c>
      <c r="D112" s="27">
        <v>3130</v>
      </c>
      <c r="E112" s="20" t="s">
        <v>845</v>
      </c>
    </row>
    <row r="113" spans="1:5">
      <c r="A113" s="20" t="s">
        <v>273</v>
      </c>
      <c r="B113" s="20" t="s">
        <v>294</v>
      </c>
      <c r="C113" s="20" t="s">
        <v>99</v>
      </c>
      <c r="D113" s="27">
        <v>35516</v>
      </c>
      <c r="E113" s="20" t="s">
        <v>295</v>
      </c>
    </row>
    <row r="114" spans="1:5">
      <c r="A114" s="20" t="s">
        <v>520</v>
      </c>
      <c r="B114" s="20" t="s">
        <v>521</v>
      </c>
      <c r="C114" s="20" t="s">
        <v>522</v>
      </c>
      <c r="D114" s="27">
        <v>93133</v>
      </c>
      <c r="E114" s="20" t="s">
        <v>523</v>
      </c>
    </row>
    <row r="115" spans="1:5">
      <c r="A115" s="20" t="s">
        <v>321</v>
      </c>
      <c r="B115" s="20" t="s">
        <v>322</v>
      </c>
      <c r="C115" s="20" t="s">
        <v>130</v>
      </c>
      <c r="D115" s="27">
        <v>16845</v>
      </c>
      <c r="E115" s="20" t="s">
        <v>323</v>
      </c>
    </row>
    <row r="116" spans="1:5">
      <c r="A116" s="20" t="s">
        <v>270</v>
      </c>
      <c r="B116" s="20" t="s">
        <v>673</v>
      </c>
      <c r="C116" s="20" t="s">
        <v>674</v>
      </c>
      <c r="D116" s="27">
        <v>98547</v>
      </c>
      <c r="E116" s="20" t="s">
        <v>675</v>
      </c>
    </row>
    <row r="117" spans="1:5">
      <c r="A117" s="20" t="s">
        <v>288</v>
      </c>
      <c r="B117" s="20" t="s">
        <v>609</v>
      </c>
      <c r="C117" s="20" t="s">
        <v>610</v>
      </c>
      <c r="D117" s="27">
        <v>29562</v>
      </c>
      <c r="E117" s="20" t="s">
        <v>611</v>
      </c>
    </row>
    <row r="118" spans="1:5">
      <c r="A118" s="20" t="s">
        <v>270</v>
      </c>
      <c r="B118" s="20" t="s">
        <v>271</v>
      </c>
      <c r="C118" s="20" t="s">
        <v>75</v>
      </c>
      <c r="D118" s="27">
        <v>83259</v>
      </c>
      <c r="E118" s="20" t="s">
        <v>272</v>
      </c>
    </row>
    <row r="119" spans="1:5">
      <c r="A119" s="20" t="s">
        <v>400</v>
      </c>
      <c r="B119" s="20" t="s">
        <v>271</v>
      </c>
      <c r="C119" s="20" t="s">
        <v>401</v>
      </c>
      <c r="D119" s="27">
        <v>18146</v>
      </c>
      <c r="E119" s="20" t="s">
        <v>402</v>
      </c>
    </row>
    <row r="120" spans="1:5">
      <c r="A120" s="20" t="s">
        <v>816</v>
      </c>
      <c r="B120" s="20" t="s">
        <v>817</v>
      </c>
      <c r="C120" s="20" t="s">
        <v>818</v>
      </c>
      <c r="D120" s="27">
        <v>88250</v>
      </c>
      <c r="E120" s="20" t="s">
        <v>819</v>
      </c>
    </row>
    <row r="121" spans="1:5">
      <c r="A121" s="20" t="s">
        <v>276</v>
      </c>
      <c r="B121" s="20" t="s">
        <v>410</v>
      </c>
      <c r="C121" s="20" t="s">
        <v>411</v>
      </c>
      <c r="D121" s="27">
        <v>98646</v>
      </c>
      <c r="E121" s="20" t="s">
        <v>412</v>
      </c>
    </row>
    <row r="122" spans="1:5">
      <c r="A122" s="20" t="s">
        <v>249</v>
      </c>
      <c r="B122" s="20" t="s">
        <v>486</v>
      </c>
      <c r="C122" s="20" t="s">
        <v>487</v>
      </c>
      <c r="D122" s="27">
        <v>39112</v>
      </c>
      <c r="E122" s="20" t="s">
        <v>383</v>
      </c>
    </row>
    <row r="123" spans="1:5">
      <c r="A123" s="20" t="s">
        <v>470</v>
      </c>
      <c r="B123" s="20" t="s">
        <v>471</v>
      </c>
      <c r="C123" s="20" t="s">
        <v>472</v>
      </c>
      <c r="D123" s="27">
        <v>54634</v>
      </c>
      <c r="E123" s="20" t="s">
        <v>473</v>
      </c>
    </row>
    <row r="124" spans="1:5">
      <c r="A124" s="20" t="s">
        <v>359</v>
      </c>
      <c r="B124" s="20" t="s">
        <v>360</v>
      </c>
      <c r="C124" s="20" t="s">
        <v>168</v>
      </c>
      <c r="D124" s="27">
        <v>67734</v>
      </c>
      <c r="E124" s="20" t="s">
        <v>361</v>
      </c>
    </row>
    <row r="125" spans="1:5">
      <c r="A125" s="20" t="s">
        <v>285</v>
      </c>
      <c r="B125" s="20" t="s">
        <v>286</v>
      </c>
      <c r="C125" s="20" t="s">
        <v>91</v>
      </c>
      <c r="D125" s="27">
        <v>68723</v>
      </c>
      <c r="E125" s="20" t="s">
        <v>287</v>
      </c>
    </row>
    <row r="126" spans="1:5">
      <c r="A126" s="20" t="s">
        <v>561</v>
      </c>
      <c r="B126" s="20" t="s">
        <v>748</v>
      </c>
      <c r="C126" s="20" t="s">
        <v>749</v>
      </c>
      <c r="D126" s="27">
        <v>15910</v>
      </c>
      <c r="E126" s="20" t="s">
        <v>750</v>
      </c>
    </row>
    <row r="127" spans="1:5">
      <c r="A127" s="20" t="s">
        <v>231</v>
      </c>
      <c r="B127" s="20" t="s">
        <v>232</v>
      </c>
      <c r="C127" s="20" t="s">
        <v>29</v>
      </c>
      <c r="D127" s="27">
        <v>52379</v>
      </c>
      <c r="E127" s="20" t="s">
        <v>233</v>
      </c>
    </row>
    <row r="128" spans="1:5">
      <c r="A128" s="20" t="s">
        <v>442</v>
      </c>
      <c r="B128" s="20" t="s">
        <v>635</v>
      </c>
      <c r="C128" s="20" t="s">
        <v>636</v>
      </c>
      <c r="D128" s="27">
        <v>58093</v>
      </c>
      <c r="E128" s="20" t="s">
        <v>634</v>
      </c>
    </row>
    <row r="129" spans="1:5">
      <c r="A129" s="20" t="s">
        <v>270</v>
      </c>
      <c r="B129" s="20" t="s">
        <v>517</v>
      </c>
      <c r="C129" s="20" t="s">
        <v>518</v>
      </c>
      <c r="D129" s="27">
        <v>86971</v>
      </c>
      <c r="E129" s="20" t="s">
        <v>519</v>
      </c>
    </row>
    <row r="130" spans="1:5">
      <c r="A130" s="20" t="s">
        <v>822</v>
      </c>
      <c r="B130" s="20" t="s">
        <v>823</v>
      </c>
      <c r="C130" s="20" t="s">
        <v>824</v>
      </c>
      <c r="D130" s="27">
        <v>15848</v>
      </c>
      <c r="E130" s="20" t="s">
        <v>547</v>
      </c>
    </row>
    <row r="131" spans="1:5">
      <c r="A131" s="20" t="s">
        <v>370</v>
      </c>
      <c r="B131" s="20" t="s">
        <v>780</v>
      </c>
      <c r="C131" s="20" t="s">
        <v>781</v>
      </c>
      <c r="D131" s="27">
        <v>78337</v>
      </c>
      <c r="E131" s="20" t="s">
        <v>648</v>
      </c>
    </row>
    <row r="132" spans="1:5">
      <c r="A132" s="20" t="s">
        <v>311</v>
      </c>
      <c r="B132" s="20" t="s">
        <v>312</v>
      </c>
      <c r="C132" s="20" t="s">
        <v>119</v>
      </c>
      <c r="D132" s="27">
        <v>14974</v>
      </c>
      <c r="E132" s="20" t="s">
        <v>313</v>
      </c>
    </row>
    <row r="133" spans="1:5">
      <c r="A133" s="20" t="s">
        <v>330</v>
      </c>
      <c r="B133" s="20" t="s">
        <v>312</v>
      </c>
      <c r="C133" s="20" t="s">
        <v>811</v>
      </c>
      <c r="D133" s="27">
        <v>68519</v>
      </c>
      <c r="E133" s="20" t="s">
        <v>448</v>
      </c>
    </row>
    <row r="134" spans="1:5">
      <c r="A134" s="20" t="s">
        <v>252</v>
      </c>
      <c r="B134" s="20" t="s">
        <v>671</v>
      </c>
      <c r="C134" s="20" t="s">
        <v>672</v>
      </c>
      <c r="D134" s="27">
        <v>3048</v>
      </c>
      <c r="E134" s="20" t="s">
        <v>349</v>
      </c>
    </row>
    <row r="135" spans="1:5">
      <c r="A135" s="20" t="s">
        <v>217</v>
      </c>
      <c r="B135" s="20" t="s">
        <v>766</v>
      </c>
      <c r="C135" s="20" t="s">
        <v>767</v>
      </c>
      <c r="D135" s="27">
        <v>79379</v>
      </c>
      <c r="E135" s="20" t="s">
        <v>768</v>
      </c>
    </row>
    <row r="136" spans="1:5">
      <c r="A136" s="20" t="s">
        <v>304</v>
      </c>
      <c r="B136" s="20" t="s">
        <v>258</v>
      </c>
      <c r="C136" s="20" t="s">
        <v>484</v>
      </c>
      <c r="D136" s="27">
        <v>2999</v>
      </c>
      <c r="E136" s="20" t="s">
        <v>485</v>
      </c>
    </row>
    <row r="137" spans="1:5">
      <c r="A137" s="20" t="s">
        <v>327</v>
      </c>
      <c r="B137" s="20" t="s">
        <v>328</v>
      </c>
      <c r="C137" s="20" t="s">
        <v>135</v>
      </c>
      <c r="D137" s="27">
        <v>78050</v>
      </c>
      <c r="E137" s="20" t="s">
        <v>329</v>
      </c>
    </row>
    <row r="138" spans="1:5">
      <c r="A138" s="20" t="s">
        <v>729</v>
      </c>
      <c r="B138" s="20" t="s">
        <v>730</v>
      </c>
      <c r="C138" s="20" t="s">
        <v>731</v>
      </c>
      <c r="D138" s="27">
        <v>3172</v>
      </c>
      <c r="E138" s="20" t="s">
        <v>347</v>
      </c>
    </row>
    <row r="139" spans="1:5">
      <c r="A139" s="20" t="s">
        <v>296</v>
      </c>
      <c r="B139" s="20" t="s">
        <v>297</v>
      </c>
      <c r="C139" s="20" t="s">
        <v>102</v>
      </c>
      <c r="D139" s="27">
        <v>64342</v>
      </c>
      <c r="E139" s="20" t="s">
        <v>298</v>
      </c>
    </row>
    <row r="140" spans="1:5">
      <c r="A140" s="20" t="s">
        <v>393</v>
      </c>
      <c r="B140" s="20" t="s">
        <v>659</v>
      </c>
      <c r="C140" s="20" t="s">
        <v>660</v>
      </c>
      <c r="D140" s="27">
        <v>39218</v>
      </c>
      <c r="E140" s="20" t="s">
        <v>661</v>
      </c>
    </row>
    <row r="141" spans="1:5">
      <c r="A141" s="20" t="s">
        <v>513</v>
      </c>
      <c r="B141" s="20" t="s">
        <v>514</v>
      </c>
      <c r="C141" s="20" t="s">
        <v>515</v>
      </c>
      <c r="D141" s="27">
        <v>21720</v>
      </c>
      <c r="E141" s="20" t="s">
        <v>516</v>
      </c>
    </row>
    <row r="142" spans="1:5">
      <c r="A142" s="20" t="s">
        <v>370</v>
      </c>
      <c r="B142" s="20" t="s">
        <v>371</v>
      </c>
      <c r="C142" s="20" t="s">
        <v>180</v>
      </c>
      <c r="D142" s="27">
        <v>1900</v>
      </c>
      <c r="E142" s="20" t="s">
        <v>372</v>
      </c>
    </row>
    <row r="143" spans="1:5">
      <c r="A143" s="20" t="s">
        <v>464</v>
      </c>
      <c r="B143" s="20" t="s">
        <v>465</v>
      </c>
      <c r="C143" s="20" t="s">
        <v>466</v>
      </c>
      <c r="D143" s="27">
        <v>96199</v>
      </c>
      <c r="E143" s="20" t="s">
        <v>467</v>
      </c>
    </row>
    <row r="144" spans="1:5">
      <c r="A144" s="20" t="s">
        <v>279</v>
      </c>
      <c r="B144" s="20" t="s">
        <v>280</v>
      </c>
      <c r="C144" s="20" t="s">
        <v>84</v>
      </c>
      <c r="D144" s="27">
        <v>41564</v>
      </c>
      <c r="E144" s="20" t="s">
        <v>281</v>
      </c>
    </row>
    <row r="145" spans="1:5">
      <c r="A145" s="20" t="s">
        <v>264</v>
      </c>
      <c r="B145" s="20" t="s">
        <v>786</v>
      </c>
      <c r="C145" s="20" t="s">
        <v>787</v>
      </c>
      <c r="D145" s="27">
        <v>44369</v>
      </c>
      <c r="E145" s="20" t="s">
        <v>399</v>
      </c>
    </row>
    <row r="146" spans="1:5">
      <c r="A146" s="20" t="s">
        <v>592</v>
      </c>
      <c r="B146" s="20" t="s">
        <v>593</v>
      </c>
      <c r="C146" s="20" t="s">
        <v>594</v>
      </c>
      <c r="D146" s="27">
        <v>67434</v>
      </c>
      <c r="E146" s="20" t="s">
        <v>595</v>
      </c>
    </row>
    <row r="147" spans="1:5">
      <c r="A147" s="20" t="s">
        <v>333</v>
      </c>
      <c r="B147" s="20" t="s">
        <v>599</v>
      </c>
      <c r="C147" s="20" t="s">
        <v>600</v>
      </c>
      <c r="D147" s="27">
        <v>21629</v>
      </c>
      <c r="E147" s="20" t="s">
        <v>601</v>
      </c>
    </row>
    <row r="148" spans="1:5">
      <c r="A148" s="20" t="s">
        <v>428</v>
      </c>
      <c r="B148" s="20" t="s">
        <v>429</v>
      </c>
      <c r="C148" s="20" t="s">
        <v>430</v>
      </c>
      <c r="D148" s="27">
        <v>13057</v>
      </c>
      <c r="E148" s="20" t="s">
        <v>172</v>
      </c>
    </row>
    <row r="149" spans="1:5">
      <c r="A149" s="20" t="s">
        <v>537</v>
      </c>
      <c r="B149" s="20" t="s">
        <v>538</v>
      </c>
      <c r="C149" s="20" t="s">
        <v>539</v>
      </c>
      <c r="D149" s="27">
        <v>75031</v>
      </c>
      <c r="E149" s="20" t="s">
        <v>540</v>
      </c>
    </row>
    <row r="150" spans="1:5">
      <c r="A150" s="20" t="s">
        <v>302</v>
      </c>
      <c r="B150" s="20" t="s">
        <v>307</v>
      </c>
      <c r="C150" s="20" t="s">
        <v>113</v>
      </c>
      <c r="D150" s="27">
        <v>65451</v>
      </c>
      <c r="E150" s="20" t="s">
        <v>308</v>
      </c>
    </row>
    <row r="151" spans="1:5">
      <c r="A151" s="20" t="s">
        <v>217</v>
      </c>
      <c r="B151" s="20" t="s">
        <v>503</v>
      </c>
      <c r="C151" s="20" t="s">
        <v>504</v>
      </c>
      <c r="D151" s="27">
        <v>4205</v>
      </c>
      <c r="E151" s="20" t="s">
        <v>95</v>
      </c>
    </row>
    <row r="152" spans="1:5">
      <c r="A152" s="20" t="s">
        <v>273</v>
      </c>
      <c r="B152" s="20" t="s">
        <v>274</v>
      </c>
      <c r="C152" s="20" t="s">
        <v>78</v>
      </c>
      <c r="D152" s="27">
        <v>55268</v>
      </c>
      <c r="E152" s="20" t="s">
        <v>275</v>
      </c>
    </row>
    <row r="153" spans="1:5">
      <c r="A153" s="20" t="s">
        <v>812</v>
      </c>
      <c r="B153" s="20" t="s">
        <v>813</v>
      </c>
      <c r="C153" s="20" t="s">
        <v>814</v>
      </c>
      <c r="D153" s="27">
        <v>8412</v>
      </c>
      <c r="E153" s="20" t="s">
        <v>815</v>
      </c>
    </row>
    <row r="154" spans="1:5">
      <c r="A154" s="20" t="s">
        <v>453</v>
      </c>
      <c r="B154" s="20" t="s">
        <v>554</v>
      </c>
      <c r="C154" s="20" t="s">
        <v>555</v>
      </c>
      <c r="D154" s="27">
        <v>38486</v>
      </c>
      <c r="E154" s="20" t="s">
        <v>556</v>
      </c>
    </row>
    <row r="155" spans="1:5">
      <c r="A155" s="20" t="s">
        <v>381</v>
      </c>
      <c r="B155" s="20" t="s">
        <v>656</v>
      </c>
      <c r="C155" s="20" t="s">
        <v>657</v>
      </c>
      <c r="D155" s="27">
        <v>38302</v>
      </c>
      <c r="E155" s="20" t="s">
        <v>658</v>
      </c>
    </row>
    <row r="156" spans="1:5">
      <c r="A156" s="20" t="s">
        <v>434</v>
      </c>
      <c r="B156" s="20" t="s">
        <v>435</v>
      </c>
      <c r="C156" s="20" t="s">
        <v>436</v>
      </c>
      <c r="D156" s="27">
        <v>1990</v>
      </c>
      <c r="E156" s="20" t="s">
        <v>437</v>
      </c>
    </row>
    <row r="157" spans="1:5">
      <c r="A157" s="20" t="s">
        <v>345</v>
      </c>
      <c r="B157" s="20" t="s">
        <v>830</v>
      </c>
      <c r="C157" s="20" t="s">
        <v>831</v>
      </c>
      <c r="D157" s="27">
        <v>99718</v>
      </c>
      <c r="E157" s="20" t="s">
        <v>832</v>
      </c>
    </row>
    <row r="158" spans="1:5">
      <c r="A158" s="20" t="s">
        <v>324</v>
      </c>
      <c r="B158" s="20" t="s">
        <v>325</v>
      </c>
      <c r="C158" s="20" t="s">
        <v>132</v>
      </c>
      <c r="D158" s="27">
        <v>6909</v>
      </c>
      <c r="E158" s="20" t="s">
        <v>326</v>
      </c>
    </row>
    <row r="159" spans="1:5">
      <c r="A159" s="20" t="s">
        <v>548</v>
      </c>
      <c r="B159" s="20" t="s">
        <v>549</v>
      </c>
      <c r="C159" s="20" t="s">
        <v>550</v>
      </c>
      <c r="D159" s="27">
        <v>4932</v>
      </c>
      <c r="E159" s="20" t="s">
        <v>551</v>
      </c>
    </row>
    <row r="160" spans="1:5">
      <c r="A160" s="20" t="s">
        <v>273</v>
      </c>
      <c r="B160" s="20" t="s">
        <v>825</v>
      </c>
      <c r="C160" s="20" t="s">
        <v>826</v>
      </c>
      <c r="D160" s="27">
        <v>72658</v>
      </c>
      <c r="E160" s="20" t="s">
        <v>827</v>
      </c>
    </row>
    <row r="161" spans="1:5">
      <c r="A161" s="20" t="s">
        <v>449</v>
      </c>
      <c r="B161" s="20" t="s">
        <v>736</v>
      </c>
      <c r="C161" s="20" t="s">
        <v>737</v>
      </c>
      <c r="D161" s="27">
        <v>15234</v>
      </c>
      <c r="E161" s="20" t="s">
        <v>738</v>
      </c>
    </row>
    <row r="162" spans="1:5">
      <c r="A162" s="20" t="s">
        <v>333</v>
      </c>
      <c r="B162" s="20" t="s">
        <v>334</v>
      </c>
      <c r="C162" s="20" t="s">
        <v>141</v>
      </c>
      <c r="D162" s="27">
        <v>86845</v>
      </c>
      <c r="E162" s="20" t="s">
        <v>335</v>
      </c>
    </row>
    <row r="163" spans="1:5">
      <c r="A163" s="20" t="s">
        <v>330</v>
      </c>
      <c r="B163" s="20" t="s">
        <v>331</v>
      </c>
      <c r="C163" s="20" t="s">
        <v>138</v>
      </c>
      <c r="D163" s="27">
        <v>66822</v>
      </c>
      <c r="E163" s="20" t="s">
        <v>332</v>
      </c>
    </row>
    <row r="164" spans="1:5">
      <c r="A164" s="20" t="s">
        <v>314</v>
      </c>
      <c r="B164" s="20" t="s">
        <v>530</v>
      </c>
      <c r="C164" s="20" t="s">
        <v>531</v>
      </c>
      <c r="D164" s="27">
        <v>96486</v>
      </c>
      <c r="E164" s="20" t="s">
        <v>532</v>
      </c>
    </row>
    <row r="165" spans="1:5">
      <c r="A165" s="20" t="s">
        <v>763</v>
      </c>
      <c r="B165" s="20" t="s">
        <v>530</v>
      </c>
      <c r="C165" s="20" t="s">
        <v>764</v>
      </c>
      <c r="D165" s="27">
        <v>4774</v>
      </c>
      <c r="E165" s="20" t="s">
        <v>765</v>
      </c>
    </row>
    <row r="166" spans="1:5">
      <c r="A166" s="20" t="s">
        <v>381</v>
      </c>
      <c r="B166" s="20" t="s">
        <v>382</v>
      </c>
      <c r="C166" s="20" t="s">
        <v>191</v>
      </c>
      <c r="D166" s="27">
        <v>39118</v>
      </c>
      <c r="E166" s="20" t="s">
        <v>383</v>
      </c>
    </row>
    <row r="167" spans="1:5">
      <c r="A167" s="20" t="s">
        <v>643</v>
      </c>
      <c r="B167" s="20" t="s">
        <v>382</v>
      </c>
      <c r="C167" s="20" t="s">
        <v>644</v>
      </c>
      <c r="D167" s="27">
        <v>77839</v>
      </c>
      <c r="E167" s="20" t="s">
        <v>645</v>
      </c>
    </row>
    <row r="168" spans="1:5">
      <c r="A168" s="20" t="s">
        <v>261</v>
      </c>
      <c r="B168" s="20" t="s">
        <v>262</v>
      </c>
      <c r="C168" s="20" t="s">
        <v>65</v>
      </c>
      <c r="D168" s="27">
        <v>57627</v>
      </c>
      <c r="E168" s="20" t="s">
        <v>263</v>
      </c>
    </row>
    <row r="169" spans="1:5">
      <c r="A169" s="20" t="s">
        <v>713</v>
      </c>
      <c r="B169" s="20" t="s">
        <v>836</v>
      </c>
      <c r="C169" s="20" t="s">
        <v>837</v>
      </c>
      <c r="D169" s="27">
        <v>8340</v>
      </c>
      <c r="E169" s="20" t="s">
        <v>838</v>
      </c>
    </row>
    <row r="170" spans="1:5">
      <c r="A170" s="20" t="s">
        <v>574</v>
      </c>
      <c r="B170" s="20" t="s">
        <v>575</v>
      </c>
      <c r="C170" s="20" t="s">
        <v>576</v>
      </c>
      <c r="D170" s="27">
        <v>8805</v>
      </c>
      <c r="E170" s="20" t="s">
        <v>577</v>
      </c>
    </row>
    <row r="171" spans="1:5">
      <c r="A171" s="20" t="s">
        <v>612</v>
      </c>
      <c r="B171" s="20" t="s">
        <v>613</v>
      </c>
      <c r="C171" s="20" t="s">
        <v>614</v>
      </c>
      <c r="D171" s="27">
        <v>93326</v>
      </c>
      <c r="E171" s="20" t="s">
        <v>615</v>
      </c>
    </row>
    <row r="172" spans="1:5">
      <c r="A172" s="20" t="s">
        <v>640</v>
      </c>
      <c r="B172" s="20" t="s">
        <v>641</v>
      </c>
      <c r="C172" s="20" t="s">
        <v>642</v>
      </c>
      <c r="D172" s="27">
        <v>1309</v>
      </c>
      <c r="E172" s="20" t="s">
        <v>580</v>
      </c>
    </row>
    <row r="173" spans="1:5">
      <c r="A173" s="20" t="s">
        <v>846</v>
      </c>
      <c r="B173" s="20" t="s">
        <v>847</v>
      </c>
      <c r="C173" s="20" t="s">
        <v>848</v>
      </c>
      <c r="D173" s="27">
        <v>6265</v>
      </c>
      <c r="E173" s="20" t="s">
        <v>849</v>
      </c>
    </row>
    <row r="174" spans="1:5">
      <c r="A174" s="20" t="s">
        <v>584</v>
      </c>
      <c r="B174" s="20" t="s">
        <v>585</v>
      </c>
      <c r="C174" s="20" t="s">
        <v>586</v>
      </c>
      <c r="D174" s="27">
        <v>88471</v>
      </c>
      <c r="E174" s="20" t="s">
        <v>587</v>
      </c>
    </row>
    <row r="175" spans="1:5">
      <c r="A175" s="20" t="s">
        <v>314</v>
      </c>
      <c r="B175" s="20" t="s">
        <v>468</v>
      </c>
      <c r="C175" s="20" t="s">
        <v>469</v>
      </c>
      <c r="D175" s="27">
        <v>10337</v>
      </c>
      <c r="E175" s="20" t="s">
        <v>172</v>
      </c>
    </row>
    <row r="176" spans="1:5">
      <c r="A176" s="20" t="s">
        <v>339</v>
      </c>
      <c r="B176" s="20" t="s">
        <v>423</v>
      </c>
      <c r="C176" s="20" t="s">
        <v>424</v>
      </c>
      <c r="D176" s="27">
        <v>46537</v>
      </c>
      <c r="E176" s="20" t="s">
        <v>425</v>
      </c>
    </row>
    <row r="177" spans="1:5">
      <c r="A177" s="20" t="s">
        <v>258</v>
      </c>
      <c r="B177" s="20" t="s">
        <v>348</v>
      </c>
      <c r="C177" s="20" t="s">
        <v>155</v>
      </c>
      <c r="D177" s="27">
        <v>3042</v>
      </c>
      <c r="E177" s="20" t="s">
        <v>349</v>
      </c>
    </row>
    <row r="178" spans="1:5">
      <c r="A178" s="20" t="s">
        <v>333</v>
      </c>
      <c r="B178" s="20" t="s">
        <v>527</v>
      </c>
      <c r="C178" s="20" t="s">
        <v>528</v>
      </c>
      <c r="D178" s="27">
        <v>90475</v>
      </c>
      <c r="E178" s="20" t="s">
        <v>529</v>
      </c>
    </row>
    <row r="179" spans="1:5">
      <c r="A179" s="20" t="s">
        <v>353</v>
      </c>
      <c r="B179" s="20" t="s">
        <v>354</v>
      </c>
      <c r="C179" s="20" t="s">
        <v>162</v>
      </c>
      <c r="D179" s="27">
        <v>6333</v>
      </c>
      <c r="E179" s="20" t="s">
        <v>355</v>
      </c>
    </row>
    <row r="180" spans="1:5">
      <c r="A180" s="20" t="s">
        <v>243</v>
      </c>
      <c r="B180" s="20" t="s">
        <v>244</v>
      </c>
      <c r="C180" s="20" t="s">
        <v>43</v>
      </c>
      <c r="D180" s="27">
        <v>74420</v>
      </c>
      <c r="E180" s="20" t="s">
        <v>245</v>
      </c>
    </row>
    <row r="181" spans="1:5">
      <c r="A181" s="20" t="s">
        <v>732</v>
      </c>
      <c r="B181" s="20" t="s">
        <v>733</v>
      </c>
      <c r="C181" s="20" t="s">
        <v>734</v>
      </c>
      <c r="D181" s="27">
        <v>1964</v>
      </c>
      <c r="E181" s="20" t="s">
        <v>735</v>
      </c>
    </row>
    <row r="182" spans="1:5">
      <c r="A182" s="20" t="s">
        <v>288</v>
      </c>
      <c r="B182" s="20" t="s">
        <v>420</v>
      </c>
      <c r="C182" s="20" t="s">
        <v>421</v>
      </c>
      <c r="D182" s="27">
        <v>47179</v>
      </c>
      <c r="E182" s="20" t="s">
        <v>422</v>
      </c>
    </row>
    <row r="183" spans="1:5">
      <c r="A183" s="20" t="s">
        <v>217</v>
      </c>
      <c r="B183" s="20" t="s">
        <v>803</v>
      </c>
      <c r="C183" s="20" t="s">
        <v>804</v>
      </c>
      <c r="D183" s="27">
        <v>15320</v>
      </c>
      <c r="E183" s="20" t="s">
        <v>805</v>
      </c>
    </row>
    <row r="184" spans="1:5">
      <c r="A184" s="20" t="s">
        <v>541</v>
      </c>
      <c r="B184" s="20" t="s">
        <v>545</v>
      </c>
      <c r="C184" s="20" t="s">
        <v>546</v>
      </c>
      <c r="D184" s="27">
        <v>15848</v>
      </c>
      <c r="E184" s="20" t="s">
        <v>547</v>
      </c>
    </row>
    <row r="185" spans="1:5">
      <c r="A185" s="20" t="s">
        <v>234</v>
      </c>
      <c r="B185" s="20" t="s">
        <v>578</v>
      </c>
      <c r="C185" s="20" t="s">
        <v>579</v>
      </c>
      <c r="D185" s="27">
        <v>1279</v>
      </c>
      <c r="E185" s="20" t="s">
        <v>580</v>
      </c>
    </row>
    <row r="186" spans="1:5">
      <c r="A186" s="20" t="s">
        <v>276</v>
      </c>
      <c r="B186" s="20" t="s">
        <v>649</v>
      </c>
      <c r="C186" s="20" t="s">
        <v>650</v>
      </c>
      <c r="D186" s="27">
        <v>39175</v>
      </c>
      <c r="E186" s="20" t="s">
        <v>651</v>
      </c>
    </row>
    <row r="187" spans="1:5">
      <c r="A187" s="20" t="s">
        <v>390</v>
      </c>
      <c r="B187" s="20" t="s">
        <v>391</v>
      </c>
      <c r="C187" s="20" t="s">
        <v>204</v>
      </c>
      <c r="D187" s="27">
        <v>27711</v>
      </c>
      <c r="E187" s="20" t="s">
        <v>392</v>
      </c>
    </row>
    <row r="188" spans="1:5">
      <c r="A188" s="20" t="s">
        <v>477</v>
      </c>
      <c r="B188" s="20" t="s">
        <v>478</v>
      </c>
      <c r="C188" s="20" t="s">
        <v>479</v>
      </c>
      <c r="D188" s="27">
        <v>23556</v>
      </c>
      <c r="E188" s="20" t="s">
        <v>480</v>
      </c>
    </row>
    <row r="189" spans="1:5">
      <c r="A189" s="20" t="s">
        <v>763</v>
      </c>
      <c r="B189" s="20" t="s">
        <v>857</v>
      </c>
      <c r="C189" s="20" t="s">
        <v>858</v>
      </c>
      <c r="D189" s="27">
        <v>8428</v>
      </c>
      <c r="E189" s="20" t="s">
        <v>859</v>
      </c>
    </row>
    <row r="190" spans="1:5">
      <c r="A190" s="20" t="s">
        <v>217</v>
      </c>
      <c r="B190" s="20" t="s">
        <v>706</v>
      </c>
      <c r="C190" s="20" t="s">
        <v>707</v>
      </c>
      <c r="D190" s="27">
        <v>34637</v>
      </c>
      <c r="E190" s="20" t="s">
        <v>708</v>
      </c>
    </row>
    <row r="191" spans="1:5">
      <c r="A191" s="20" t="s">
        <v>393</v>
      </c>
      <c r="B191" s="20" t="s">
        <v>394</v>
      </c>
      <c r="C191" s="20" t="s">
        <v>395</v>
      </c>
      <c r="D191" s="27">
        <v>8289</v>
      </c>
      <c r="E191" s="20" t="s">
        <v>396</v>
      </c>
    </row>
    <row r="192" spans="1:5">
      <c r="A192" s="20" t="s">
        <v>336</v>
      </c>
      <c r="B192" s="20" t="s">
        <v>337</v>
      </c>
      <c r="C192" s="20" t="s">
        <v>143</v>
      </c>
      <c r="D192" s="27">
        <v>4828</v>
      </c>
      <c r="E192" s="20" t="s">
        <v>338</v>
      </c>
    </row>
    <row r="193" spans="1:5">
      <c r="A193" s="20" t="s">
        <v>339</v>
      </c>
      <c r="B193" s="20" t="s">
        <v>340</v>
      </c>
      <c r="C193" s="20" t="s">
        <v>146</v>
      </c>
      <c r="D193" s="27">
        <v>46483</v>
      </c>
      <c r="E193" s="20" t="s">
        <v>341</v>
      </c>
    </row>
    <row r="194" spans="1:5">
      <c r="A194" s="20" t="s">
        <v>333</v>
      </c>
      <c r="B194" s="20" t="s">
        <v>668</v>
      </c>
      <c r="C194" s="20" t="s">
        <v>669</v>
      </c>
      <c r="D194" s="27">
        <v>88430</v>
      </c>
      <c r="E194" s="20" t="s">
        <v>670</v>
      </c>
    </row>
    <row r="195" spans="1:5">
      <c r="A195" s="20" t="s">
        <v>616</v>
      </c>
      <c r="B195" s="20" t="s">
        <v>617</v>
      </c>
      <c r="C195" s="20" t="s">
        <v>618</v>
      </c>
      <c r="D195" s="27">
        <v>4860</v>
      </c>
      <c r="E195" s="20" t="s">
        <v>619</v>
      </c>
    </row>
    <row r="196" spans="1:5">
      <c r="A196" s="20" t="s">
        <v>304</v>
      </c>
      <c r="B196" s="20" t="s">
        <v>797</v>
      </c>
      <c r="C196" s="20" t="s">
        <v>798</v>
      </c>
      <c r="D196" s="27">
        <v>39179</v>
      </c>
      <c r="E196" s="20" t="s">
        <v>799</v>
      </c>
    </row>
    <row r="197" spans="1:5">
      <c r="A197" s="20" t="s">
        <v>702</v>
      </c>
      <c r="B197" s="20" t="s">
        <v>703</v>
      </c>
      <c r="C197" s="20" t="s">
        <v>704</v>
      </c>
      <c r="D197" s="27">
        <v>25548</v>
      </c>
      <c r="E197" s="20" t="s">
        <v>705</v>
      </c>
    </row>
    <row r="198" spans="1:5">
      <c r="A198" s="20" t="s">
        <v>240</v>
      </c>
      <c r="B198" s="20" t="s">
        <v>241</v>
      </c>
      <c r="C198" s="20" t="s">
        <v>39</v>
      </c>
      <c r="D198" s="27">
        <v>1774</v>
      </c>
      <c r="E198" s="20" t="s">
        <v>242</v>
      </c>
    </row>
    <row r="199" spans="1:5">
      <c r="A199" s="20" t="s">
        <v>288</v>
      </c>
      <c r="B199" s="20" t="s">
        <v>241</v>
      </c>
      <c r="C199" s="20" t="s">
        <v>620</v>
      </c>
      <c r="D199" s="27">
        <v>39288</v>
      </c>
      <c r="E199" s="20" t="s">
        <v>621</v>
      </c>
    </row>
    <row r="200" spans="1:5">
      <c r="A200" s="20" t="s">
        <v>304</v>
      </c>
      <c r="B200" s="20" t="s">
        <v>362</v>
      </c>
      <c r="C200" s="20" t="s">
        <v>171</v>
      </c>
      <c r="D200" s="27">
        <v>59368</v>
      </c>
      <c r="E200" s="20" t="s">
        <v>363</v>
      </c>
    </row>
    <row r="201" spans="1:5">
      <c r="A201" s="20" t="s">
        <v>723</v>
      </c>
      <c r="B201" s="20" t="s">
        <v>724</v>
      </c>
      <c r="C201" s="20" t="s">
        <v>725</v>
      </c>
      <c r="D201" s="27">
        <v>68519</v>
      </c>
      <c r="E201" s="20" t="s">
        <v>448</v>
      </c>
    </row>
    <row r="202" spans="1:5">
      <c r="A202" s="20" t="s">
        <v>438</v>
      </c>
      <c r="B202" s="20" t="s">
        <v>439</v>
      </c>
      <c r="C202" s="20" t="s">
        <v>440</v>
      </c>
      <c r="D202" s="27">
        <v>67454</v>
      </c>
      <c r="E202" s="20" t="s">
        <v>441</v>
      </c>
    </row>
    <row r="203" spans="1:5">
      <c r="A203" s="20" t="s">
        <v>222</v>
      </c>
      <c r="B203" s="20" t="s">
        <v>223</v>
      </c>
      <c r="C203" s="20" t="s">
        <v>17</v>
      </c>
      <c r="D203" s="27">
        <v>51702</v>
      </c>
      <c r="E203" s="20" t="s">
        <v>224</v>
      </c>
    </row>
    <row r="204" spans="1:5">
      <c r="A204" s="20" t="s">
        <v>276</v>
      </c>
      <c r="B204" s="20" t="s">
        <v>277</v>
      </c>
      <c r="C204" s="20" t="s">
        <v>81</v>
      </c>
      <c r="D204" s="27">
        <v>63856</v>
      </c>
      <c r="E204" s="20" t="s">
        <v>278</v>
      </c>
    </row>
    <row r="205" spans="1:5">
      <c r="A205" s="20" t="s">
        <v>445</v>
      </c>
      <c r="B205" s="20" t="s">
        <v>828</v>
      </c>
      <c r="C205" s="20" t="s">
        <v>829</v>
      </c>
      <c r="D205" s="27">
        <v>30457</v>
      </c>
      <c r="E205" s="20" t="s">
        <v>571</v>
      </c>
    </row>
    <row r="206" spans="1:5">
      <c r="A206" s="20" t="s">
        <v>557</v>
      </c>
      <c r="B206" s="20" t="s">
        <v>558</v>
      </c>
      <c r="C206" s="20" t="s">
        <v>559</v>
      </c>
      <c r="D206" s="27">
        <v>41199</v>
      </c>
      <c r="E206" s="20" t="s">
        <v>560</v>
      </c>
    </row>
    <row r="207" spans="1:5">
      <c r="A207" s="20" t="s">
        <v>246</v>
      </c>
      <c r="B207" s="20" t="s">
        <v>309</v>
      </c>
      <c r="C207" s="20" t="s">
        <v>116</v>
      </c>
      <c r="D207" s="27">
        <v>39326</v>
      </c>
      <c r="E207" s="20" t="s">
        <v>310</v>
      </c>
    </row>
    <row r="208" spans="1:5">
      <c r="A208" s="20" t="s">
        <v>370</v>
      </c>
      <c r="B208" s="20" t="s">
        <v>646</v>
      </c>
      <c r="C208" s="20" t="s">
        <v>647</v>
      </c>
      <c r="D208" s="27">
        <v>78337</v>
      </c>
      <c r="E208" s="20" t="s">
        <v>648</v>
      </c>
    </row>
    <row r="209" spans="1:5">
      <c r="A209" s="20" t="s">
        <v>386</v>
      </c>
      <c r="B209" s="20" t="s">
        <v>387</v>
      </c>
      <c r="C209" s="20" t="s">
        <v>198</v>
      </c>
      <c r="D209" s="27">
        <v>16816</v>
      </c>
      <c r="E209" s="20" t="s">
        <v>388</v>
      </c>
    </row>
    <row r="210" spans="1:5">
      <c r="A210" s="20" t="s">
        <v>264</v>
      </c>
      <c r="B210" s="20" t="s">
        <v>387</v>
      </c>
      <c r="C210" s="20" t="s">
        <v>795</v>
      </c>
      <c r="D210" s="27">
        <v>27721</v>
      </c>
      <c r="E210" s="20" t="s">
        <v>796</v>
      </c>
    </row>
    <row r="211" spans="1:5">
      <c r="A211" s="20" t="s">
        <v>288</v>
      </c>
      <c r="B211" s="20" t="s">
        <v>289</v>
      </c>
      <c r="C211" s="20" t="s">
        <v>94</v>
      </c>
      <c r="D211" s="27">
        <v>65589</v>
      </c>
      <c r="E211" s="20" t="s">
        <v>290</v>
      </c>
    </row>
    <row r="212" spans="1:5">
      <c r="A212" s="20" t="s">
        <v>364</v>
      </c>
      <c r="B212" s="20" t="s">
        <v>365</v>
      </c>
      <c r="C212" s="20" t="s">
        <v>174</v>
      </c>
      <c r="D212" s="27">
        <v>2625</v>
      </c>
      <c r="E212" s="20" t="s">
        <v>366</v>
      </c>
    </row>
    <row r="213" spans="1:5">
      <c r="A213" s="20" t="s">
        <v>739</v>
      </c>
      <c r="B213" s="20" t="s">
        <v>740</v>
      </c>
      <c r="C213" s="20" t="s">
        <v>741</v>
      </c>
      <c r="D213" s="27">
        <v>18109</v>
      </c>
      <c r="E213" s="20" t="s">
        <v>402</v>
      </c>
    </row>
    <row r="214" spans="1:5">
      <c r="A214" s="20" t="s">
        <v>217</v>
      </c>
      <c r="B214" s="20" t="s">
        <v>833</v>
      </c>
      <c r="C214" s="20" t="s">
        <v>834</v>
      </c>
      <c r="D214" s="27">
        <v>36457</v>
      </c>
      <c r="E214" s="20" t="s">
        <v>835</v>
      </c>
    </row>
    <row r="215" spans="1:5">
      <c r="A215" s="20" t="s">
        <v>304</v>
      </c>
      <c r="B215" s="20" t="s">
        <v>431</v>
      </c>
      <c r="C215" s="20" t="s">
        <v>432</v>
      </c>
      <c r="D215" s="27">
        <v>38855</v>
      </c>
      <c r="E215" s="20" t="s">
        <v>433</v>
      </c>
    </row>
  </sheetData>
  <sortState xmlns:xlrd2="http://schemas.microsoft.com/office/spreadsheetml/2017/richdata2" ref="A5:E215">
    <sortCondition ref="B11:B215"/>
  </sortState>
  <pageMargins left="0.78740157499999996" right="0.78740157499999996" top="0.984251969" bottom="0.984251969" header="0.4921259845" footer="0.4921259845"/>
  <pageSetup paperSize="9" fitToHeight="3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B9899-ACB7-40AD-A8B9-2565D8FAFCEF}">
  <sheetPr>
    <tabColor theme="4" tint="-0.249977111117893"/>
  </sheetPr>
  <dimension ref="A2:P70"/>
  <sheetViews>
    <sheetView zoomScaleNormal="100" workbookViewId="0">
      <selection activeCell="G18" sqref="G18"/>
    </sheetView>
  </sheetViews>
  <sheetFormatPr baseColWidth="10" defaultColWidth="11" defaultRowHeight="13.8"/>
  <cols>
    <col min="1" max="1" width="20.6640625" style="20" bestFit="1" customWidth="1"/>
    <col min="2" max="2" width="26" style="2" bestFit="1" customWidth="1"/>
    <col min="3" max="3" width="12.6640625" style="2" bestFit="1" customWidth="1"/>
    <col min="4" max="4" width="6" style="2" bestFit="1" customWidth="1"/>
    <col min="5" max="5" width="12.6640625" style="2" bestFit="1" customWidth="1"/>
    <col min="6" max="6" width="5.6640625" style="2" customWidth="1"/>
    <col min="7" max="7" width="11" style="2"/>
    <col min="8" max="8" width="11" style="2" hidden="1" customWidth="1"/>
    <col min="9" max="9" width="1.6640625" style="2" hidden="1" customWidth="1"/>
    <col min="10" max="11" width="11" style="2"/>
    <col min="12" max="13" width="0" style="2" hidden="1" customWidth="1"/>
    <col min="14" max="14" width="16" style="2" customWidth="1"/>
    <col min="15" max="16384" width="11" style="2"/>
  </cols>
  <sheetData>
    <row r="2" spans="1:16" ht="14.4">
      <c r="A2" s="12"/>
      <c r="B2" s="1"/>
      <c r="C2" s="1"/>
      <c r="D2" s="1"/>
      <c r="E2" s="1"/>
      <c r="G2" s="13" t="s">
        <v>206</v>
      </c>
      <c r="H2" s="1"/>
      <c r="I2" s="1"/>
      <c r="J2" s="1"/>
      <c r="K2" s="1"/>
      <c r="L2" s="1"/>
      <c r="M2" s="1"/>
      <c r="N2" s="1"/>
      <c r="O2" s="1"/>
      <c r="P2" s="1"/>
    </row>
    <row r="3" spans="1:16" ht="15.6">
      <c r="A3" s="12"/>
      <c r="B3" s="14"/>
      <c r="C3" s="5"/>
      <c r="D3" s="5"/>
      <c r="E3" s="5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36" customHeight="1">
      <c r="A4" s="15"/>
      <c r="B4" s="16" t="s">
        <v>2</v>
      </c>
      <c r="C4" s="5"/>
      <c r="D4" s="5"/>
      <c r="E4" s="5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>
      <c r="A5" s="12"/>
      <c r="B5" s="1"/>
      <c r="C5" s="1"/>
      <c r="D5" s="1"/>
      <c r="E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>
      <c r="A6" s="11"/>
      <c r="B6" s="9"/>
      <c r="C6" s="9"/>
      <c r="D6" s="9"/>
      <c r="E6" s="9"/>
      <c r="G6" s="1"/>
      <c r="H6" s="1">
        <f>COUNTIF(H8:H70,"WAHR")</f>
        <v>0</v>
      </c>
      <c r="I6" s="5">
        <v>4</v>
      </c>
      <c r="J6" s="1"/>
      <c r="K6" s="1"/>
      <c r="L6" s="1"/>
      <c r="M6" s="1"/>
      <c r="N6" s="1"/>
      <c r="O6" s="1"/>
      <c r="P6" s="1"/>
    </row>
    <row r="7" spans="1:16" ht="19.5" customHeight="1">
      <c r="A7" s="10" t="s">
        <v>3</v>
      </c>
      <c r="B7" s="10" t="s">
        <v>4</v>
      </c>
      <c r="C7" s="10" t="s">
        <v>5</v>
      </c>
      <c r="D7" s="10" t="s">
        <v>6</v>
      </c>
      <c r="E7" s="10"/>
      <c r="F7" s="10" t="s">
        <v>7</v>
      </c>
      <c r="G7" s="1"/>
      <c r="H7" s="1" t="s">
        <v>207</v>
      </c>
      <c r="I7" s="1"/>
      <c r="J7" s="1"/>
      <c r="K7" s="1"/>
      <c r="L7" s="1"/>
      <c r="M7" s="1"/>
      <c r="N7" s="1"/>
      <c r="O7" s="1"/>
      <c r="P7" s="1"/>
    </row>
    <row r="8" spans="1:16">
      <c r="A8" s="11" t="s">
        <v>8</v>
      </c>
      <c r="B8" s="11" t="s">
        <v>9</v>
      </c>
      <c r="C8" s="11" t="s">
        <v>10</v>
      </c>
      <c r="D8" s="9"/>
      <c r="E8" s="9" t="s">
        <v>11</v>
      </c>
      <c r="G8" s="1"/>
      <c r="H8" s="1"/>
      <c r="I8" s="1"/>
      <c r="J8" s="1"/>
      <c r="K8" s="1"/>
      <c r="L8" s="17">
        <f>J8+K8</f>
        <v>0</v>
      </c>
      <c r="M8" s="1"/>
      <c r="N8" s="1"/>
      <c r="O8" s="1"/>
      <c r="P8" s="1"/>
    </row>
    <row r="9" spans="1:16">
      <c r="A9" s="11" t="s">
        <v>12</v>
      </c>
      <c r="B9" s="11" t="s">
        <v>13</v>
      </c>
      <c r="C9" s="11" t="s">
        <v>14</v>
      </c>
      <c r="D9" s="9"/>
      <c r="E9" s="9" t="s">
        <v>15</v>
      </c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>
      <c r="A10" s="11" t="s">
        <v>16</v>
      </c>
      <c r="B10" s="11" t="s">
        <v>17</v>
      </c>
      <c r="C10" s="11" t="s">
        <v>18</v>
      </c>
      <c r="D10" s="9">
        <v>70563</v>
      </c>
      <c r="E10" s="9" t="s">
        <v>208</v>
      </c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>
      <c r="A11" s="11" t="s">
        <v>21</v>
      </c>
      <c r="B11" s="11" t="s">
        <v>22</v>
      </c>
      <c r="C11" s="11" t="s">
        <v>23</v>
      </c>
      <c r="D11" s="9"/>
      <c r="E11" s="9" t="s">
        <v>24</v>
      </c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>
      <c r="A12" s="11" t="s">
        <v>25</v>
      </c>
      <c r="B12" s="11" t="s">
        <v>26</v>
      </c>
      <c r="C12" s="11" t="s">
        <v>27</v>
      </c>
      <c r="D12" s="9"/>
      <c r="E12" s="9" t="s">
        <v>24</v>
      </c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>
      <c r="A13" s="11" t="s">
        <v>28</v>
      </c>
      <c r="B13" s="11" t="s">
        <v>29</v>
      </c>
      <c r="C13" s="11" t="s">
        <v>30</v>
      </c>
      <c r="D13" s="9"/>
      <c r="E13" s="9" t="s">
        <v>11</v>
      </c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>
      <c r="A14" s="11" t="s">
        <v>31</v>
      </c>
      <c r="B14" s="11" t="s">
        <v>32</v>
      </c>
      <c r="C14" s="11" t="s">
        <v>33</v>
      </c>
      <c r="D14" s="9">
        <v>28001</v>
      </c>
      <c r="E14" s="9" t="s">
        <v>34</v>
      </c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>
      <c r="A15" s="11" t="s">
        <v>35</v>
      </c>
      <c r="B15" s="11" t="s">
        <v>36</v>
      </c>
      <c r="C15" s="11" t="s">
        <v>37</v>
      </c>
      <c r="D15" s="9">
        <v>52066</v>
      </c>
      <c r="E15" s="9" t="s">
        <v>208</v>
      </c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>
      <c r="A16" s="11" t="s">
        <v>38</v>
      </c>
      <c r="B16" s="11" t="s">
        <v>39</v>
      </c>
      <c r="C16" s="11" t="s">
        <v>40</v>
      </c>
      <c r="D16" s="9">
        <v>1734</v>
      </c>
      <c r="E16" s="9" t="s">
        <v>41</v>
      </c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15.6">
      <c r="A17" s="11" t="s">
        <v>42</v>
      </c>
      <c r="B17" s="11" t="s">
        <v>43</v>
      </c>
      <c r="C17" s="11" t="s">
        <v>44</v>
      </c>
      <c r="D17" s="9">
        <v>21240</v>
      </c>
      <c r="E17" s="9" t="s">
        <v>45</v>
      </c>
      <c r="G17" s="18" t="s">
        <v>871</v>
      </c>
      <c r="H17" s="1"/>
      <c r="I17" s="1"/>
      <c r="J17" s="1"/>
      <c r="K17" s="1"/>
      <c r="L17" s="1"/>
      <c r="M17" s="1"/>
      <c r="N17" s="1"/>
      <c r="O17" s="1"/>
      <c r="P17" s="1"/>
    </row>
    <row r="18" spans="1:16">
      <c r="A18" s="11" t="s">
        <v>46</v>
      </c>
      <c r="B18" s="11" t="s">
        <v>47</v>
      </c>
      <c r="C18" s="11" t="s">
        <v>48</v>
      </c>
      <c r="D18" s="9">
        <v>25100</v>
      </c>
      <c r="E18" s="9" t="s">
        <v>49</v>
      </c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>
      <c r="A19" s="11" t="s">
        <v>50</v>
      </c>
      <c r="B19" s="11" t="s">
        <v>51</v>
      </c>
      <c r="C19" s="11" t="s">
        <v>52</v>
      </c>
      <c r="D19" s="9">
        <v>4110</v>
      </c>
      <c r="E19" s="9" t="s">
        <v>53</v>
      </c>
    </row>
    <row r="20" spans="1:16">
      <c r="A20" s="11" t="s">
        <v>54</v>
      </c>
      <c r="B20" s="11" t="s">
        <v>55</v>
      </c>
      <c r="C20" s="11" t="s">
        <v>56</v>
      </c>
      <c r="D20" s="9"/>
      <c r="E20" s="9" t="s">
        <v>11</v>
      </c>
    </row>
    <row r="21" spans="1:16">
      <c r="A21" s="11" t="s">
        <v>57</v>
      </c>
      <c r="B21" s="11" t="s">
        <v>58</v>
      </c>
      <c r="C21" s="11" t="s">
        <v>59</v>
      </c>
      <c r="D21" s="2">
        <v>2534</v>
      </c>
      <c r="E21" s="9" t="s">
        <v>11</v>
      </c>
    </row>
    <row r="22" spans="1:16">
      <c r="A22" s="11" t="s">
        <v>60</v>
      </c>
      <c r="B22" s="11" t="s">
        <v>61</v>
      </c>
      <c r="C22" s="11" t="s">
        <v>62</v>
      </c>
      <c r="D22" s="9">
        <v>98124</v>
      </c>
      <c r="E22" s="9" t="s">
        <v>63</v>
      </c>
    </row>
    <row r="23" spans="1:16">
      <c r="A23" s="11" t="s">
        <v>64</v>
      </c>
      <c r="B23" s="11" t="s">
        <v>65</v>
      </c>
      <c r="C23" s="11" t="s">
        <v>66</v>
      </c>
      <c r="D23" s="9">
        <v>50739</v>
      </c>
      <c r="E23" s="9" t="s">
        <v>208</v>
      </c>
    </row>
    <row r="24" spans="1:16">
      <c r="A24" s="11" t="s">
        <v>67</v>
      </c>
      <c r="B24" s="11" t="s">
        <v>68</v>
      </c>
      <c r="C24" s="11" t="s">
        <v>69</v>
      </c>
      <c r="D24" s="9">
        <v>68306</v>
      </c>
      <c r="E24" s="9" t="s">
        <v>208</v>
      </c>
    </row>
    <row r="25" spans="1:16">
      <c r="A25" s="11" t="s">
        <v>70</v>
      </c>
      <c r="B25" s="11" t="s">
        <v>71</v>
      </c>
      <c r="C25" s="11" t="s">
        <v>72</v>
      </c>
      <c r="D25" s="9">
        <v>13008</v>
      </c>
      <c r="E25" s="9" t="s">
        <v>73</v>
      </c>
    </row>
    <row r="26" spans="1:16">
      <c r="A26" s="11" t="s">
        <v>74</v>
      </c>
      <c r="B26" s="11" t="s">
        <v>75</v>
      </c>
      <c r="C26" s="11" t="s">
        <v>76</v>
      </c>
      <c r="D26" s="9">
        <v>75012</v>
      </c>
      <c r="E26" s="9" t="s">
        <v>73</v>
      </c>
    </row>
    <row r="27" spans="1:16">
      <c r="A27" s="11" t="s">
        <v>77</v>
      </c>
      <c r="B27" s="11" t="s">
        <v>78</v>
      </c>
      <c r="C27" s="11" t="s">
        <v>79</v>
      </c>
      <c r="D27" s="9">
        <v>37100</v>
      </c>
      <c r="E27" s="9" t="s">
        <v>49</v>
      </c>
    </row>
    <row r="28" spans="1:16">
      <c r="A28" s="11" t="s">
        <v>80</v>
      </c>
      <c r="B28" s="11" t="s">
        <v>81</v>
      </c>
      <c r="C28" s="11" t="s">
        <v>82</v>
      </c>
      <c r="D28" s="9"/>
      <c r="E28" s="9" t="s">
        <v>11</v>
      </c>
    </row>
    <row r="29" spans="1:16">
      <c r="A29" s="11" t="s">
        <v>83</v>
      </c>
      <c r="B29" s="11" t="s">
        <v>84</v>
      </c>
      <c r="C29" s="11" t="s">
        <v>85</v>
      </c>
      <c r="D29" s="9"/>
      <c r="E29" s="9" t="s">
        <v>86</v>
      </c>
    </row>
    <row r="30" spans="1:16">
      <c r="A30" s="11" t="s">
        <v>87</v>
      </c>
      <c r="B30" s="11" t="s">
        <v>88</v>
      </c>
      <c r="C30" s="11" t="s">
        <v>89</v>
      </c>
      <c r="D30" s="9"/>
      <c r="E30" s="9" t="s">
        <v>86</v>
      </c>
    </row>
    <row r="31" spans="1:16">
      <c r="A31" s="11" t="s">
        <v>90</v>
      </c>
      <c r="B31" s="11" t="s">
        <v>91</v>
      </c>
      <c r="C31" s="11" t="s">
        <v>92</v>
      </c>
      <c r="D31" s="9">
        <v>59801</v>
      </c>
      <c r="E31" s="9" t="s">
        <v>63</v>
      </c>
    </row>
    <row r="32" spans="1:16">
      <c r="A32" s="11" t="s">
        <v>93</v>
      </c>
      <c r="B32" s="11" t="s">
        <v>94</v>
      </c>
      <c r="C32" s="11" t="s">
        <v>95</v>
      </c>
      <c r="D32" s="9">
        <v>4179</v>
      </c>
      <c r="E32" s="9" t="s">
        <v>208</v>
      </c>
    </row>
    <row r="33" spans="1:8">
      <c r="A33" s="11" t="s">
        <v>96</v>
      </c>
      <c r="B33" s="11" t="s">
        <v>97</v>
      </c>
      <c r="C33" s="11" t="s">
        <v>76</v>
      </c>
      <c r="D33" s="9">
        <v>75007</v>
      </c>
      <c r="E33" s="9" t="s">
        <v>73</v>
      </c>
    </row>
    <row r="34" spans="1:8">
      <c r="A34" s="11" t="s">
        <v>209</v>
      </c>
      <c r="B34" s="11" t="s">
        <v>99</v>
      </c>
      <c r="C34" s="11" t="s">
        <v>100</v>
      </c>
      <c r="D34" s="9">
        <v>80805</v>
      </c>
      <c r="E34" s="9" t="s">
        <v>208</v>
      </c>
      <c r="H34" s="19" t="b">
        <f>A34="Christoph  Mayerling"</f>
        <v>0</v>
      </c>
    </row>
    <row r="35" spans="1:8">
      <c r="A35" s="11" t="s">
        <v>101</v>
      </c>
      <c r="B35" s="11" t="s">
        <v>102</v>
      </c>
      <c r="C35" s="11" t="s">
        <v>76</v>
      </c>
      <c r="D35" s="9">
        <v>75016</v>
      </c>
      <c r="E35" s="9" t="s">
        <v>73</v>
      </c>
    </row>
    <row r="36" spans="1:8">
      <c r="A36" s="11" t="s">
        <v>103</v>
      </c>
      <c r="B36" s="11" t="s">
        <v>104</v>
      </c>
      <c r="C36" s="11" t="s">
        <v>105</v>
      </c>
      <c r="D36" s="9">
        <v>67000</v>
      </c>
      <c r="E36" s="9" t="s">
        <v>73</v>
      </c>
    </row>
    <row r="37" spans="1:8">
      <c r="A37" s="11" t="s">
        <v>106</v>
      </c>
      <c r="B37" s="11" t="s">
        <v>107</v>
      </c>
      <c r="C37" s="11" t="s">
        <v>108</v>
      </c>
      <c r="D37" s="9">
        <v>24100</v>
      </c>
      <c r="E37" s="9" t="s">
        <v>49</v>
      </c>
    </row>
    <row r="38" spans="1:8">
      <c r="A38" s="11" t="s">
        <v>109</v>
      </c>
      <c r="B38" s="11" t="s">
        <v>110</v>
      </c>
      <c r="C38" s="11" t="s">
        <v>111</v>
      </c>
      <c r="D38" s="9">
        <v>8022</v>
      </c>
      <c r="E38" s="9" t="s">
        <v>34</v>
      </c>
    </row>
    <row r="39" spans="1:8">
      <c r="A39" s="11" t="s">
        <v>112</v>
      </c>
      <c r="B39" s="11" t="s">
        <v>113</v>
      </c>
      <c r="C39" s="11" t="s">
        <v>114</v>
      </c>
      <c r="D39" s="9">
        <v>99362</v>
      </c>
      <c r="E39" s="9" t="s">
        <v>63</v>
      </c>
    </row>
    <row r="40" spans="1:8">
      <c r="A40" s="11" t="s">
        <v>115</v>
      </c>
      <c r="B40" s="11" t="s">
        <v>116</v>
      </c>
      <c r="C40" s="11" t="s">
        <v>117</v>
      </c>
      <c r="D40" s="9">
        <v>44087</v>
      </c>
      <c r="E40" s="9" t="s">
        <v>208</v>
      </c>
    </row>
    <row r="41" spans="1:8">
      <c r="A41" s="11" t="s">
        <v>118</v>
      </c>
      <c r="B41" s="11" t="s">
        <v>119</v>
      </c>
      <c r="C41" s="11" t="s">
        <v>120</v>
      </c>
      <c r="D41" s="9">
        <v>44000</v>
      </c>
      <c r="E41" s="9" t="s">
        <v>73</v>
      </c>
    </row>
    <row r="42" spans="1:8">
      <c r="A42" s="11" t="s">
        <v>121</v>
      </c>
      <c r="B42" s="11" t="s">
        <v>122</v>
      </c>
      <c r="C42" s="11" t="s">
        <v>123</v>
      </c>
      <c r="D42" s="9">
        <v>80100</v>
      </c>
      <c r="E42" s="9" t="s">
        <v>49</v>
      </c>
    </row>
    <row r="43" spans="1:8">
      <c r="A43" s="11" t="s">
        <v>124</v>
      </c>
      <c r="B43" s="11" t="s">
        <v>125</v>
      </c>
      <c r="C43" s="11" t="s">
        <v>76</v>
      </c>
      <c r="D43" s="9">
        <v>75007</v>
      </c>
      <c r="E43" s="9" t="s">
        <v>73</v>
      </c>
    </row>
    <row r="44" spans="1:8">
      <c r="A44" s="11" t="s">
        <v>126</v>
      </c>
      <c r="B44" s="11" t="s">
        <v>127</v>
      </c>
      <c r="C44" s="11" t="s">
        <v>128</v>
      </c>
      <c r="D44" s="9">
        <v>42100</v>
      </c>
      <c r="E44" s="9" t="s">
        <v>49</v>
      </c>
    </row>
    <row r="45" spans="1:8">
      <c r="A45" s="11" t="s">
        <v>129</v>
      </c>
      <c r="B45" s="11" t="s">
        <v>130</v>
      </c>
      <c r="C45" s="11" t="s">
        <v>89</v>
      </c>
      <c r="D45" s="9"/>
      <c r="E45" s="9" t="s">
        <v>86</v>
      </c>
    </row>
    <row r="46" spans="1:8">
      <c r="A46" s="11" t="s">
        <v>210</v>
      </c>
      <c r="B46" s="11" t="s">
        <v>132</v>
      </c>
      <c r="C46" s="11" t="s">
        <v>133</v>
      </c>
      <c r="D46" s="9">
        <v>59000</v>
      </c>
      <c r="E46" s="9" t="s">
        <v>73</v>
      </c>
      <c r="H46" s="19" t="b">
        <f>A46="Johann Mayerhofer"</f>
        <v>0</v>
      </c>
    </row>
    <row r="47" spans="1:8">
      <c r="A47" s="11" t="s">
        <v>134</v>
      </c>
      <c r="B47" s="11" t="s">
        <v>135</v>
      </c>
      <c r="C47" s="11" t="s">
        <v>136</v>
      </c>
      <c r="D47" s="9">
        <v>87123</v>
      </c>
      <c r="E47" s="9" t="s">
        <v>63</v>
      </c>
    </row>
    <row r="48" spans="1:8">
      <c r="A48" s="11" t="s">
        <v>137</v>
      </c>
      <c r="B48" s="11" t="s">
        <v>138</v>
      </c>
      <c r="C48" s="11" t="s">
        <v>139</v>
      </c>
      <c r="D48" s="9">
        <v>99508</v>
      </c>
      <c r="E48" s="9" t="s">
        <v>63</v>
      </c>
    </row>
    <row r="49" spans="1:8">
      <c r="A49" s="11" t="s">
        <v>140</v>
      </c>
      <c r="B49" s="11" t="s">
        <v>141</v>
      </c>
      <c r="C49" s="11" t="s">
        <v>27</v>
      </c>
      <c r="D49" s="9"/>
      <c r="E49" s="9" t="s">
        <v>24</v>
      </c>
    </row>
    <row r="50" spans="1:8">
      <c r="A50" s="11" t="s">
        <v>142</v>
      </c>
      <c r="B50" s="11" t="s">
        <v>143</v>
      </c>
      <c r="C50" s="11" t="s">
        <v>144</v>
      </c>
      <c r="D50" s="9">
        <v>8200</v>
      </c>
      <c r="E50" s="9" t="s">
        <v>41</v>
      </c>
    </row>
    <row r="51" spans="1:8">
      <c r="A51" s="11" t="s">
        <v>145</v>
      </c>
      <c r="B51" s="11" t="s">
        <v>146</v>
      </c>
      <c r="C51" s="11" t="s">
        <v>27</v>
      </c>
      <c r="D51" s="9"/>
      <c r="E51" s="9" t="s">
        <v>24</v>
      </c>
    </row>
    <row r="52" spans="1:8">
      <c r="A52" s="11" t="s">
        <v>147</v>
      </c>
      <c r="B52" s="11" t="s">
        <v>148</v>
      </c>
      <c r="C52" s="11" t="s">
        <v>149</v>
      </c>
      <c r="D52" s="9"/>
      <c r="E52" s="9" t="s">
        <v>24</v>
      </c>
      <c r="H52" s="19" t="b">
        <f>A52="Harmony  Mayer"</f>
        <v>0</v>
      </c>
    </row>
    <row r="53" spans="1:8">
      <c r="A53" s="11" t="s">
        <v>150</v>
      </c>
      <c r="B53" s="11" t="s">
        <v>151</v>
      </c>
      <c r="C53" s="11" t="s">
        <v>152</v>
      </c>
      <c r="D53" s="9">
        <v>8010</v>
      </c>
      <c r="E53" s="9" t="s">
        <v>153</v>
      </c>
    </row>
    <row r="54" spans="1:8">
      <c r="A54" s="11" t="s">
        <v>154</v>
      </c>
      <c r="B54" s="11" t="s">
        <v>155</v>
      </c>
      <c r="C54" s="11" t="s">
        <v>156</v>
      </c>
      <c r="D54" s="9">
        <v>1203</v>
      </c>
      <c r="E54" s="9" t="s">
        <v>157</v>
      </c>
    </row>
    <row r="55" spans="1:8">
      <c r="A55" s="11" t="s">
        <v>158</v>
      </c>
      <c r="B55" s="11" t="s">
        <v>159</v>
      </c>
      <c r="C55" s="11" t="s">
        <v>160</v>
      </c>
      <c r="D55" s="9">
        <v>82520</v>
      </c>
      <c r="E55" s="9" t="s">
        <v>63</v>
      </c>
      <c r="H55" s="19" t="b">
        <f>A55="Rene Mayerbeer"</f>
        <v>0</v>
      </c>
    </row>
    <row r="56" spans="1:8">
      <c r="A56" s="11" t="s">
        <v>161</v>
      </c>
      <c r="B56" s="11" t="s">
        <v>162</v>
      </c>
      <c r="C56" s="11" t="s">
        <v>163</v>
      </c>
      <c r="D56" s="9">
        <v>97219</v>
      </c>
      <c r="E56" s="9" t="s">
        <v>63</v>
      </c>
    </row>
    <row r="57" spans="1:8">
      <c r="A57" s="11" t="s">
        <v>164</v>
      </c>
      <c r="B57" s="11" t="s">
        <v>165</v>
      </c>
      <c r="C57" s="11" t="s">
        <v>166</v>
      </c>
      <c r="D57" s="9">
        <v>31000</v>
      </c>
      <c r="E57" s="9" t="s">
        <v>73</v>
      </c>
    </row>
    <row r="58" spans="1:8">
      <c r="A58" s="11" t="s">
        <v>167</v>
      </c>
      <c r="B58" s="11" t="s">
        <v>168</v>
      </c>
      <c r="C58" s="11" t="s">
        <v>169</v>
      </c>
      <c r="D58" s="9"/>
      <c r="E58" s="9" t="s">
        <v>11</v>
      </c>
    </row>
    <row r="59" spans="1:8">
      <c r="A59" s="11" t="s">
        <v>170</v>
      </c>
      <c r="B59" s="11" t="s">
        <v>211</v>
      </c>
      <c r="C59" s="11" t="s">
        <v>59</v>
      </c>
      <c r="D59" s="2">
        <v>2534</v>
      </c>
      <c r="E59" s="9" t="s">
        <v>153</v>
      </c>
    </row>
    <row r="60" spans="1:8">
      <c r="A60" s="11" t="s">
        <v>173</v>
      </c>
      <c r="B60" s="11" t="s">
        <v>174</v>
      </c>
      <c r="C60" s="11" t="s">
        <v>175</v>
      </c>
      <c r="D60" s="9">
        <v>60528</v>
      </c>
      <c r="E60" s="9" t="s">
        <v>208</v>
      </c>
    </row>
    <row r="61" spans="1:8">
      <c r="A61" s="11" t="s">
        <v>176</v>
      </c>
      <c r="B61" s="11" t="s">
        <v>177</v>
      </c>
      <c r="C61" s="11" t="s">
        <v>178</v>
      </c>
      <c r="D61" s="9">
        <v>78000</v>
      </c>
      <c r="E61" s="9" t="s">
        <v>73</v>
      </c>
    </row>
    <row r="62" spans="1:8">
      <c r="A62" s="11" t="s">
        <v>179</v>
      </c>
      <c r="B62" s="11" t="s">
        <v>180</v>
      </c>
      <c r="C62" s="11" t="s">
        <v>181</v>
      </c>
      <c r="D62" s="9"/>
      <c r="E62" s="9" t="s">
        <v>24</v>
      </c>
    </row>
    <row r="63" spans="1:8">
      <c r="A63" s="11" t="s">
        <v>182</v>
      </c>
      <c r="B63" s="11" t="s">
        <v>183</v>
      </c>
      <c r="C63" s="11" t="s">
        <v>27</v>
      </c>
      <c r="D63" s="9"/>
      <c r="E63" s="9" t="s">
        <v>24</v>
      </c>
    </row>
    <row r="64" spans="1:8">
      <c r="A64" s="11" t="s">
        <v>184</v>
      </c>
      <c r="B64" s="11" t="s">
        <v>185</v>
      </c>
      <c r="C64" s="11" t="s">
        <v>186</v>
      </c>
      <c r="D64" s="9">
        <v>20100</v>
      </c>
      <c r="E64" s="9" t="s">
        <v>49</v>
      </c>
    </row>
    <row r="65" spans="1:5">
      <c r="A65" s="11" t="s">
        <v>187</v>
      </c>
      <c r="B65" s="11" t="s">
        <v>212</v>
      </c>
      <c r="C65" s="11" t="s">
        <v>59</v>
      </c>
      <c r="D65" s="9">
        <v>2534</v>
      </c>
      <c r="E65" s="9" t="s">
        <v>153</v>
      </c>
    </row>
    <row r="66" spans="1:5">
      <c r="A66" s="11" t="s">
        <v>190</v>
      </c>
      <c r="B66" s="11" t="s">
        <v>191</v>
      </c>
      <c r="C66" s="11" t="s">
        <v>192</v>
      </c>
      <c r="D66" s="9">
        <v>5020</v>
      </c>
      <c r="E66" s="9" t="s">
        <v>153</v>
      </c>
    </row>
    <row r="67" spans="1:5">
      <c r="A67" s="11" t="s">
        <v>193</v>
      </c>
      <c r="B67" s="11" t="s">
        <v>194</v>
      </c>
      <c r="C67" s="11" t="s">
        <v>195</v>
      </c>
      <c r="D67" s="9">
        <v>1756</v>
      </c>
      <c r="E67" s="9" t="s">
        <v>196</v>
      </c>
    </row>
    <row r="68" spans="1:5">
      <c r="A68" s="11" t="s">
        <v>197</v>
      </c>
      <c r="B68" s="11" t="s">
        <v>198</v>
      </c>
      <c r="C68" s="11" t="s">
        <v>199</v>
      </c>
      <c r="D68" s="9">
        <v>83720</v>
      </c>
      <c r="E68" s="9" t="s">
        <v>63</v>
      </c>
    </row>
    <row r="69" spans="1:5">
      <c r="A69" s="11" t="s">
        <v>200</v>
      </c>
      <c r="B69" s="11" t="s">
        <v>201</v>
      </c>
      <c r="C69" s="11" t="s">
        <v>202</v>
      </c>
      <c r="D69" s="9">
        <v>97827</v>
      </c>
      <c r="E69" s="9" t="s">
        <v>63</v>
      </c>
    </row>
    <row r="70" spans="1:5">
      <c r="A70" s="11" t="s">
        <v>203</v>
      </c>
      <c r="B70" s="11" t="s">
        <v>204</v>
      </c>
      <c r="C70" s="11" t="s">
        <v>205</v>
      </c>
      <c r="D70" s="9">
        <v>98466</v>
      </c>
      <c r="E70" s="9" t="s">
        <v>63</v>
      </c>
    </row>
  </sheetData>
  <conditionalFormatting sqref="A34 A46 A52 A55">
    <cfRule type="containsText" dxfId="21" priority="1" operator="containsText" text="Mayer">
      <formula>NOT(ISERROR(SEARCH("Mayer",A34)))</formula>
    </cfRule>
    <cfRule type="containsText" dxfId="20" priority="2" operator="containsText" text="Mayer">
      <formula>NOT(ISERROR(SEARCH("Mayer",A34)))</formula>
    </cfRule>
  </conditionalFormatting>
  <conditionalFormatting sqref="B4">
    <cfRule type="expression" dxfId="19" priority="3">
      <formula>$I$6=$H$6</formula>
    </cfRule>
  </conditionalFormatting>
  <pageMargins left="0.78740157499999996" right="0.78740157499999996" top="0.984251969" bottom="0.984251969" header="0.4921259845" footer="0.4921259845"/>
  <pageSetup paperSize="9" orientation="portrait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5D6BC-24A0-4150-A1B5-F5ED17678D8C}">
  <sheetPr>
    <tabColor rgb="FFFFC000"/>
  </sheetPr>
  <dimension ref="A2:P70"/>
  <sheetViews>
    <sheetView zoomScaleNormal="100" workbookViewId="0">
      <selection sqref="A1:A1048576"/>
    </sheetView>
  </sheetViews>
  <sheetFormatPr baseColWidth="10" defaultColWidth="11" defaultRowHeight="13.8"/>
  <cols>
    <col min="1" max="1" width="20.6640625" style="20" bestFit="1" customWidth="1"/>
    <col min="2" max="2" width="26" style="2" bestFit="1" customWidth="1"/>
    <col min="3" max="3" width="12.6640625" style="2" bestFit="1" customWidth="1"/>
    <col min="4" max="4" width="6" style="2" bestFit="1" customWidth="1"/>
    <col min="5" max="5" width="12.6640625" style="2" bestFit="1" customWidth="1"/>
    <col min="6" max="6" width="5.6640625" style="2" customWidth="1"/>
    <col min="7" max="7" width="11" style="2"/>
    <col min="8" max="8" width="11" style="2" hidden="1" customWidth="1"/>
    <col min="9" max="9" width="1.6640625" style="2" hidden="1" customWidth="1"/>
    <col min="10" max="11" width="11" style="2"/>
    <col min="12" max="13" width="0" style="2" hidden="1" customWidth="1"/>
    <col min="14" max="14" width="16" style="2" customWidth="1"/>
    <col min="15" max="16384" width="11" style="2"/>
  </cols>
  <sheetData>
    <row r="2" spans="1:16" ht="14.4">
      <c r="A2" s="12"/>
      <c r="B2" s="1"/>
      <c r="C2" s="1"/>
      <c r="D2" s="1"/>
      <c r="E2" s="1"/>
      <c r="G2" s="13" t="s">
        <v>206</v>
      </c>
      <c r="H2" s="1"/>
      <c r="I2" s="1"/>
      <c r="J2" s="1"/>
      <c r="K2" s="1"/>
      <c r="L2" s="1"/>
      <c r="M2" s="1"/>
      <c r="N2" s="1"/>
      <c r="O2" s="1"/>
      <c r="P2" s="1"/>
    </row>
    <row r="3" spans="1:16" ht="15.6">
      <c r="A3" s="12"/>
      <c r="B3" s="14"/>
      <c r="C3" s="5"/>
      <c r="D3" s="5"/>
      <c r="E3" s="5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36" customHeight="1">
      <c r="A4" s="15"/>
      <c r="B4" s="16" t="s">
        <v>2</v>
      </c>
      <c r="C4" s="5"/>
      <c r="D4" s="5"/>
      <c r="E4" s="5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>
      <c r="A5" s="12"/>
      <c r="B5" s="1"/>
      <c r="C5" s="1"/>
      <c r="D5" s="1"/>
      <c r="E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>
      <c r="A6" s="11"/>
      <c r="B6" s="9"/>
      <c r="C6" s="9"/>
      <c r="D6" s="9"/>
      <c r="E6" s="9"/>
      <c r="G6" s="1"/>
      <c r="H6" s="1">
        <f>COUNTIF(H8:H70,"WAHR")</f>
        <v>4</v>
      </c>
      <c r="I6" s="5">
        <v>4</v>
      </c>
      <c r="J6" s="1"/>
      <c r="K6" s="1"/>
      <c r="L6" s="1"/>
      <c r="M6" s="1"/>
      <c r="N6" s="1"/>
      <c r="O6" s="1"/>
      <c r="P6" s="1"/>
    </row>
    <row r="7" spans="1:16" ht="19.5" customHeight="1">
      <c r="A7" s="10" t="s">
        <v>3</v>
      </c>
      <c r="B7" s="10" t="s">
        <v>4</v>
      </c>
      <c r="C7" s="10" t="s">
        <v>5</v>
      </c>
      <c r="D7" s="10" t="s">
        <v>6</v>
      </c>
      <c r="E7" s="10"/>
      <c r="F7" s="10" t="s">
        <v>7</v>
      </c>
      <c r="G7" s="1"/>
      <c r="H7" s="1" t="s">
        <v>207</v>
      </c>
      <c r="I7" s="1"/>
      <c r="J7" s="1"/>
      <c r="K7" s="1"/>
      <c r="L7" s="1"/>
      <c r="M7" s="1"/>
      <c r="N7" s="1"/>
      <c r="O7" s="1"/>
      <c r="P7" s="1"/>
    </row>
    <row r="8" spans="1:16">
      <c r="A8" s="11" t="s">
        <v>8</v>
      </c>
      <c r="B8" s="11" t="s">
        <v>9</v>
      </c>
      <c r="C8" s="11" t="s">
        <v>10</v>
      </c>
      <c r="D8" s="9"/>
      <c r="E8" s="9" t="s">
        <v>11</v>
      </c>
      <c r="G8" s="1"/>
      <c r="H8" s="1"/>
      <c r="I8" s="1"/>
      <c r="J8" s="1"/>
      <c r="K8" s="1"/>
      <c r="L8" s="17">
        <f>J8+K8</f>
        <v>0</v>
      </c>
      <c r="M8" s="1"/>
      <c r="N8" s="1"/>
      <c r="O8" s="1"/>
      <c r="P8" s="1"/>
    </row>
    <row r="9" spans="1:16">
      <c r="A9" s="11" t="s">
        <v>12</v>
      </c>
      <c r="B9" s="11" t="s">
        <v>13</v>
      </c>
      <c r="C9" s="11" t="s">
        <v>14</v>
      </c>
      <c r="D9" s="9"/>
      <c r="E9" s="9" t="s">
        <v>15</v>
      </c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>
      <c r="A10" s="11" t="s">
        <v>16</v>
      </c>
      <c r="B10" s="11" t="s">
        <v>17</v>
      </c>
      <c r="C10" s="11" t="s">
        <v>18</v>
      </c>
      <c r="D10" s="9">
        <v>70563</v>
      </c>
      <c r="E10" s="9" t="s">
        <v>208</v>
      </c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>
      <c r="A11" s="11" t="s">
        <v>21</v>
      </c>
      <c r="B11" s="11" t="s">
        <v>22</v>
      </c>
      <c r="C11" s="11" t="s">
        <v>23</v>
      </c>
      <c r="D11" s="9"/>
      <c r="E11" s="9" t="s">
        <v>24</v>
      </c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>
      <c r="A12" s="11" t="s">
        <v>25</v>
      </c>
      <c r="B12" s="11" t="s">
        <v>26</v>
      </c>
      <c r="C12" s="11" t="s">
        <v>27</v>
      </c>
      <c r="D12" s="9"/>
      <c r="E12" s="9" t="s">
        <v>24</v>
      </c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>
      <c r="A13" s="11" t="s">
        <v>28</v>
      </c>
      <c r="B13" s="11" t="s">
        <v>29</v>
      </c>
      <c r="C13" s="11" t="s">
        <v>30</v>
      </c>
      <c r="D13" s="9"/>
      <c r="E13" s="9" t="s">
        <v>11</v>
      </c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>
      <c r="A14" s="11" t="s">
        <v>31</v>
      </c>
      <c r="B14" s="11" t="s">
        <v>32</v>
      </c>
      <c r="C14" s="11" t="s">
        <v>33</v>
      </c>
      <c r="D14" s="9">
        <v>28001</v>
      </c>
      <c r="E14" s="9" t="s">
        <v>34</v>
      </c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>
      <c r="A15" s="11" t="s">
        <v>35</v>
      </c>
      <c r="B15" s="11" t="s">
        <v>36</v>
      </c>
      <c r="C15" s="11" t="s">
        <v>37</v>
      </c>
      <c r="D15" s="9">
        <v>52066</v>
      </c>
      <c r="E15" s="9" t="s">
        <v>208</v>
      </c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>
      <c r="A16" s="11" t="s">
        <v>38</v>
      </c>
      <c r="B16" s="11" t="s">
        <v>39</v>
      </c>
      <c r="C16" s="11" t="s">
        <v>40</v>
      </c>
      <c r="D16" s="9">
        <v>1734</v>
      </c>
      <c r="E16" s="9" t="s">
        <v>41</v>
      </c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15.6">
      <c r="A17" s="11" t="s">
        <v>42</v>
      </c>
      <c r="B17" s="11" t="s">
        <v>43</v>
      </c>
      <c r="C17" s="11" t="s">
        <v>44</v>
      </c>
      <c r="D17" s="9">
        <v>21240</v>
      </c>
      <c r="E17" s="9" t="s">
        <v>45</v>
      </c>
      <c r="G17" s="18" t="s">
        <v>871</v>
      </c>
      <c r="H17" s="1"/>
      <c r="I17" s="1"/>
      <c r="J17" s="1"/>
      <c r="K17" s="1"/>
      <c r="L17" s="1"/>
      <c r="M17" s="1"/>
      <c r="N17" s="1"/>
      <c r="O17" s="1"/>
      <c r="P17" s="1"/>
    </row>
    <row r="18" spans="1:16">
      <c r="A18" s="11" t="s">
        <v>46</v>
      </c>
      <c r="B18" s="11" t="s">
        <v>47</v>
      </c>
      <c r="C18" s="11" t="s">
        <v>48</v>
      </c>
      <c r="D18" s="9">
        <v>25100</v>
      </c>
      <c r="E18" s="9" t="s">
        <v>49</v>
      </c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>
      <c r="A19" s="11" t="s">
        <v>50</v>
      </c>
      <c r="B19" s="11" t="s">
        <v>51</v>
      </c>
      <c r="C19" s="11" t="s">
        <v>52</v>
      </c>
      <c r="D19" s="9">
        <v>4110</v>
      </c>
      <c r="E19" s="9" t="s">
        <v>53</v>
      </c>
    </row>
    <row r="20" spans="1:16">
      <c r="A20" s="11" t="s">
        <v>54</v>
      </c>
      <c r="B20" s="11" t="s">
        <v>55</v>
      </c>
      <c r="C20" s="11" t="s">
        <v>56</v>
      </c>
      <c r="D20" s="9"/>
      <c r="E20" s="9" t="s">
        <v>11</v>
      </c>
    </row>
    <row r="21" spans="1:16">
      <c r="A21" s="11" t="s">
        <v>57</v>
      </c>
      <c r="B21" s="11" t="s">
        <v>58</v>
      </c>
      <c r="C21" s="11" t="s">
        <v>59</v>
      </c>
      <c r="D21" s="2">
        <v>2534</v>
      </c>
      <c r="E21" s="9" t="s">
        <v>11</v>
      </c>
    </row>
    <row r="22" spans="1:16">
      <c r="A22" s="11" t="s">
        <v>60</v>
      </c>
      <c r="B22" s="11" t="s">
        <v>61</v>
      </c>
      <c r="C22" s="11" t="s">
        <v>62</v>
      </c>
      <c r="D22" s="9">
        <v>98124</v>
      </c>
      <c r="E22" s="9" t="s">
        <v>63</v>
      </c>
    </row>
    <row r="23" spans="1:16">
      <c r="A23" s="11" t="s">
        <v>64</v>
      </c>
      <c r="B23" s="11" t="s">
        <v>65</v>
      </c>
      <c r="C23" s="11" t="s">
        <v>66</v>
      </c>
      <c r="D23" s="9">
        <v>50739</v>
      </c>
      <c r="E23" s="9" t="s">
        <v>208</v>
      </c>
    </row>
    <row r="24" spans="1:16">
      <c r="A24" s="11" t="s">
        <v>67</v>
      </c>
      <c r="B24" s="11" t="s">
        <v>68</v>
      </c>
      <c r="C24" s="11" t="s">
        <v>69</v>
      </c>
      <c r="D24" s="9">
        <v>68306</v>
      </c>
      <c r="E24" s="9" t="s">
        <v>208</v>
      </c>
    </row>
    <row r="25" spans="1:16">
      <c r="A25" s="11" t="s">
        <v>70</v>
      </c>
      <c r="B25" s="11" t="s">
        <v>71</v>
      </c>
      <c r="C25" s="11" t="s">
        <v>72</v>
      </c>
      <c r="D25" s="9">
        <v>13008</v>
      </c>
      <c r="E25" s="9" t="s">
        <v>73</v>
      </c>
    </row>
    <row r="26" spans="1:16">
      <c r="A26" s="11" t="s">
        <v>74</v>
      </c>
      <c r="B26" s="11" t="s">
        <v>75</v>
      </c>
      <c r="C26" s="11" t="s">
        <v>76</v>
      </c>
      <c r="D26" s="9">
        <v>75012</v>
      </c>
      <c r="E26" s="9" t="s">
        <v>73</v>
      </c>
    </row>
    <row r="27" spans="1:16">
      <c r="A27" s="11" t="s">
        <v>77</v>
      </c>
      <c r="B27" s="11" t="s">
        <v>78</v>
      </c>
      <c r="C27" s="11" t="s">
        <v>79</v>
      </c>
      <c r="D27" s="9">
        <v>37100</v>
      </c>
      <c r="E27" s="9" t="s">
        <v>49</v>
      </c>
    </row>
    <row r="28" spans="1:16">
      <c r="A28" s="11" t="s">
        <v>80</v>
      </c>
      <c r="B28" s="11" t="s">
        <v>81</v>
      </c>
      <c r="C28" s="11" t="s">
        <v>82</v>
      </c>
      <c r="D28" s="9"/>
      <c r="E28" s="9" t="s">
        <v>11</v>
      </c>
    </row>
    <row r="29" spans="1:16">
      <c r="A29" s="11" t="s">
        <v>83</v>
      </c>
      <c r="B29" s="11" t="s">
        <v>84</v>
      </c>
      <c r="C29" s="11" t="s">
        <v>85</v>
      </c>
      <c r="D29" s="9"/>
      <c r="E29" s="9" t="s">
        <v>86</v>
      </c>
    </row>
    <row r="30" spans="1:16">
      <c r="A30" s="11" t="s">
        <v>87</v>
      </c>
      <c r="B30" s="11" t="s">
        <v>88</v>
      </c>
      <c r="C30" s="11" t="s">
        <v>89</v>
      </c>
      <c r="D30" s="9"/>
      <c r="E30" s="9" t="s">
        <v>86</v>
      </c>
    </row>
    <row r="31" spans="1:16">
      <c r="A31" s="11" t="s">
        <v>90</v>
      </c>
      <c r="B31" s="11" t="s">
        <v>91</v>
      </c>
      <c r="C31" s="11" t="s">
        <v>92</v>
      </c>
      <c r="D31" s="9">
        <v>59801</v>
      </c>
      <c r="E31" s="9" t="s">
        <v>63</v>
      </c>
    </row>
    <row r="32" spans="1:16">
      <c r="A32" s="11" t="s">
        <v>93</v>
      </c>
      <c r="B32" s="11" t="s">
        <v>94</v>
      </c>
      <c r="C32" s="11" t="s">
        <v>95</v>
      </c>
      <c r="D32" s="9">
        <v>4179</v>
      </c>
      <c r="E32" s="9" t="s">
        <v>208</v>
      </c>
    </row>
    <row r="33" spans="1:8">
      <c r="A33" s="11" t="s">
        <v>96</v>
      </c>
      <c r="B33" s="11" t="s">
        <v>97</v>
      </c>
      <c r="C33" s="11" t="s">
        <v>76</v>
      </c>
      <c r="D33" s="9">
        <v>75007</v>
      </c>
      <c r="E33" s="9" t="s">
        <v>73</v>
      </c>
    </row>
    <row r="34" spans="1:8">
      <c r="A34" s="11" t="s">
        <v>877</v>
      </c>
      <c r="B34" s="11" t="s">
        <v>99</v>
      </c>
      <c r="C34" s="11" t="s">
        <v>100</v>
      </c>
      <c r="D34" s="9">
        <v>80805</v>
      </c>
      <c r="E34" s="9" t="s">
        <v>208</v>
      </c>
      <c r="H34" s="19" t="b">
        <f>A34="Christoph  Mayerling"</f>
        <v>1</v>
      </c>
    </row>
    <row r="35" spans="1:8">
      <c r="A35" s="11" t="s">
        <v>101</v>
      </c>
      <c r="B35" s="11" t="s">
        <v>102</v>
      </c>
      <c r="C35" s="11" t="s">
        <v>76</v>
      </c>
      <c r="D35" s="9">
        <v>75016</v>
      </c>
      <c r="E35" s="9" t="s">
        <v>73</v>
      </c>
    </row>
    <row r="36" spans="1:8">
      <c r="A36" s="11" t="s">
        <v>103</v>
      </c>
      <c r="B36" s="11" t="s">
        <v>104</v>
      </c>
      <c r="C36" s="11" t="s">
        <v>105</v>
      </c>
      <c r="D36" s="9">
        <v>67000</v>
      </c>
      <c r="E36" s="9" t="s">
        <v>73</v>
      </c>
    </row>
    <row r="37" spans="1:8">
      <c r="A37" s="11" t="s">
        <v>106</v>
      </c>
      <c r="B37" s="11" t="s">
        <v>107</v>
      </c>
      <c r="C37" s="11" t="s">
        <v>108</v>
      </c>
      <c r="D37" s="9">
        <v>24100</v>
      </c>
      <c r="E37" s="9" t="s">
        <v>49</v>
      </c>
    </row>
    <row r="38" spans="1:8">
      <c r="A38" s="11" t="s">
        <v>109</v>
      </c>
      <c r="B38" s="11" t="s">
        <v>110</v>
      </c>
      <c r="C38" s="11" t="s">
        <v>111</v>
      </c>
      <c r="D38" s="9">
        <v>8022</v>
      </c>
      <c r="E38" s="9" t="s">
        <v>34</v>
      </c>
    </row>
    <row r="39" spans="1:8">
      <c r="A39" s="11" t="s">
        <v>112</v>
      </c>
      <c r="B39" s="11" t="s">
        <v>113</v>
      </c>
      <c r="C39" s="11" t="s">
        <v>114</v>
      </c>
      <c r="D39" s="9">
        <v>99362</v>
      </c>
      <c r="E39" s="9" t="s">
        <v>63</v>
      </c>
    </row>
    <row r="40" spans="1:8">
      <c r="A40" s="11" t="s">
        <v>115</v>
      </c>
      <c r="B40" s="11" t="s">
        <v>116</v>
      </c>
      <c r="C40" s="11" t="s">
        <v>117</v>
      </c>
      <c r="D40" s="9">
        <v>44087</v>
      </c>
      <c r="E40" s="9" t="s">
        <v>208</v>
      </c>
    </row>
    <row r="41" spans="1:8">
      <c r="A41" s="11" t="s">
        <v>118</v>
      </c>
      <c r="B41" s="11" t="s">
        <v>119</v>
      </c>
      <c r="C41" s="11" t="s">
        <v>120</v>
      </c>
      <c r="D41" s="9">
        <v>44000</v>
      </c>
      <c r="E41" s="9" t="s">
        <v>73</v>
      </c>
    </row>
    <row r="42" spans="1:8">
      <c r="A42" s="11" t="s">
        <v>121</v>
      </c>
      <c r="B42" s="11" t="s">
        <v>122</v>
      </c>
      <c r="C42" s="11" t="s">
        <v>123</v>
      </c>
      <c r="D42" s="9">
        <v>80100</v>
      </c>
      <c r="E42" s="9" t="s">
        <v>49</v>
      </c>
    </row>
    <row r="43" spans="1:8">
      <c r="A43" s="11" t="s">
        <v>124</v>
      </c>
      <c r="B43" s="11" t="s">
        <v>125</v>
      </c>
      <c r="C43" s="11" t="s">
        <v>76</v>
      </c>
      <c r="D43" s="9">
        <v>75007</v>
      </c>
      <c r="E43" s="9" t="s">
        <v>73</v>
      </c>
    </row>
    <row r="44" spans="1:8">
      <c r="A44" s="11" t="s">
        <v>126</v>
      </c>
      <c r="B44" s="11" t="s">
        <v>127</v>
      </c>
      <c r="C44" s="11" t="s">
        <v>128</v>
      </c>
      <c r="D44" s="9">
        <v>42100</v>
      </c>
      <c r="E44" s="9" t="s">
        <v>49</v>
      </c>
    </row>
    <row r="45" spans="1:8">
      <c r="A45" s="11" t="s">
        <v>129</v>
      </c>
      <c r="B45" s="11" t="s">
        <v>130</v>
      </c>
      <c r="C45" s="11" t="s">
        <v>89</v>
      </c>
      <c r="D45" s="9"/>
      <c r="E45" s="9" t="s">
        <v>86</v>
      </c>
    </row>
    <row r="46" spans="1:8">
      <c r="A46" s="11" t="s">
        <v>878</v>
      </c>
      <c r="B46" s="11" t="s">
        <v>132</v>
      </c>
      <c r="C46" s="11" t="s">
        <v>133</v>
      </c>
      <c r="D46" s="9">
        <v>59000</v>
      </c>
      <c r="E46" s="9" t="s">
        <v>73</v>
      </c>
      <c r="H46" s="19" t="b">
        <f>A46="Johann Mayerhofer"</f>
        <v>1</v>
      </c>
    </row>
    <row r="47" spans="1:8">
      <c r="A47" s="11" t="s">
        <v>134</v>
      </c>
      <c r="B47" s="11" t="s">
        <v>135</v>
      </c>
      <c r="C47" s="11" t="s">
        <v>136</v>
      </c>
      <c r="D47" s="9">
        <v>87123</v>
      </c>
      <c r="E47" s="9" t="s">
        <v>63</v>
      </c>
    </row>
    <row r="48" spans="1:8">
      <c r="A48" s="11" t="s">
        <v>137</v>
      </c>
      <c r="B48" s="11" t="s">
        <v>138</v>
      </c>
      <c r="C48" s="11" t="s">
        <v>139</v>
      </c>
      <c r="D48" s="9">
        <v>99508</v>
      </c>
      <c r="E48" s="9" t="s">
        <v>63</v>
      </c>
    </row>
    <row r="49" spans="1:8">
      <c r="A49" s="11" t="s">
        <v>140</v>
      </c>
      <c r="B49" s="11" t="s">
        <v>141</v>
      </c>
      <c r="C49" s="11" t="s">
        <v>27</v>
      </c>
      <c r="D49" s="9"/>
      <c r="E49" s="9" t="s">
        <v>24</v>
      </c>
    </row>
    <row r="50" spans="1:8">
      <c r="A50" s="11" t="s">
        <v>142</v>
      </c>
      <c r="B50" s="11" t="s">
        <v>143</v>
      </c>
      <c r="C50" s="11" t="s">
        <v>144</v>
      </c>
      <c r="D50" s="9">
        <v>8200</v>
      </c>
      <c r="E50" s="9" t="s">
        <v>41</v>
      </c>
    </row>
    <row r="51" spans="1:8">
      <c r="A51" s="11" t="s">
        <v>145</v>
      </c>
      <c r="B51" s="11" t="s">
        <v>146</v>
      </c>
      <c r="C51" s="11" t="s">
        <v>27</v>
      </c>
      <c r="D51" s="9"/>
      <c r="E51" s="9" t="s">
        <v>24</v>
      </c>
    </row>
    <row r="52" spans="1:8">
      <c r="A52" s="11" t="s">
        <v>879</v>
      </c>
      <c r="B52" s="11" t="s">
        <v>148</v>
      </c>
      <c r="C52" s="11" t="s">
        <v>149</v>
      </c>
      <c r="D52" s="9"/>
      <c r="E52" s="9" t="s">
        <v>24</v>
      </c>
      <c r="H52" s="19" t="b">
        <f>A52="Harmony  Mayer"</f>
        <v>1</v>
      </c>
    </row>
    <row r="53" spans="1:8">
      <c r="A53" s="11" t="s">
        <v>150</v>
      </c>
      <c r="B53" s="11" t="s">
        <v>151</v>
      </c>
      <c r="C53" s="11" t="s">
        <v>152</v>
      </c>
      <c r="D53" s="9">
        <v>8010</v>
      </c>
      <c r="E53" s="9" t="s">
        <v>153</v>
      </c>
    </row>
    <row r="54" spans="1:8">
      <c r="A54" s="11" t="s">
        <v>154</v>
      </c>
      <c r="B54" s="11" t="s">
        <v>155</v>
      </c>
      <c r="C54" s="11" t="s">
        <v>156</v>
      </c>
      <c r="D54" s="9">
        <v>1203</v>
      </c>
      <c r="E54" s="9" t="s">
        <v>157</v>
      </c>
    </row>
    <row r="55" spans="1:8">
      <c r="A55" s="11" t="s">
        <v>880</v>
      </c>
      <c r="B55" s="11" t="s">
        <v>159</v>
      </c>
      <c r="C55" s="11" t="s">
        <v>160</v>
      </c>
      <c r="D55" s="9">
        <v>82520</v>
      </c>
      <c r="E55" s="9" t="s">
        <v>63</v>
      </c>
      <c r="H55" s="19" t="b">
        <f>A55="Rene Mayerbeer"</f>
        <v>1</v>
      </c>
    </row>
    <row r="56" spans="1:8">
      <c r="A56" s="11" t="s">
        <v>161</v>
      </c>
      <c r="B56" s="11" t="s">
        <v>162</v>
      </c>
      <c r="C56" s="11" t="s">
        <v>163</v>
      </c>
      <c r="D56" s="9">
        <v>97219</v>
      </c>
      <c r="E56" s="9" t="s">
        <v>63</v>
      </c>
    </row>
    <row r="57" spans="1:8">
      <c r="A57" s="11" t="s">
        <v>164</v>
      </c>
      <c r="B57" s="11" t="s">
        <v>165</v>
      </c>
      <c r="C57" s="11" t="s">
        <v>166</v>
      </c>
      <c r="D57" s="9">
        <v>31000</v>
      </c>
      <c r="E57" s="9" t="s">
        <v>73</v>
      </c>
    </row>
    <row r="58" spans="1:8">
      <c r="A58" s="11" t="s">
        <v>167</v>
      </c>
      <c r="B58" s="11" t="s">
        <v>168</v>
      </c>
      <c r="C58" s="11" t="s">
        <v>169</v>
      </c>
      <c r="D58" s="9"/>
      <c r="E58" s="9" t="s">
        <v>11</v>
      </c>
    </row>
    <row r="59" spans="1:8">
      <c r="A59" s="11" t="s">
        <v>170</v>
      </c>
      <c r="B59" s="11" t="s">
        <v>211</v>
      </c>
      <c r="C59" s="11" t="s">
        <v>59</v>
      </c>
      <c r="D59" s="2">
        <v>2534</v>
      </c>
      <c r="E59" s="9" t="s">
        <v>153</v>
      </c>
    </row>
    <row r="60" spans="1:8">
      <c r="A60" s="11" t="s">
        <v>173</v>
      </c>
      <c r="B60" s="11" t="s">
        <v>174</v>
      </c>
      <c r="C60" s="11" t="s">
        <v>175</v>
      </c>
      <c r="D60" s="9">
        <v>60528</v>
      </c>
      <c r="E60" s="9" t="s">
        <v>208</v>
      </c>
    </row>
    <row r="61" spans="1:8">
      <c r="A61" s="11" t="s">
        <v>176</v>
      </c>
      <c r="B61" s="11" t="s">
        <v>177</v>
      </c>
      <c r="C61" s="11" t="s">
        <v>178</v>
      </c>
      <c r="D61" s="9">
        <v>78000</v>
      </c>
      <c r="E61" s="9" t="s">
        <v>73</v>
      </c>
    </row>
    <row r="62" spans="1:8">
      <c r="A62" s="11" t="s">
        <v>179</v>
      </c>
      <c r="B62" s="11" t="s">
        <v>180</v>
      </c>
      <c r="C62" s="11" t="s">
        <v>181</v>
      </c>
      <c r="D62" s="9"/>
      <c r="E62" s="9" t="s">
        <v>24</v>
      </c>
    </row>
    <row r="63" spans="1:8">
      <c r="A63" s="11" t="s">
        <v>182</v>
      </c>
      <c r="B63" s="11" t="s">
        <v>183</v>
      </c>
      <c r="C63" s="11" t="s">
        <v>27</v>
      </c>
      <c r="D63" s="9"/>
      <c r="E63" s="9" t="s">
        <v>24</v>
      </c>
    </row>
    <row r="64" spans="1:8">
      <c r="A64" s="11" t="s">
        <v>184</v>
      </c>
      <c r="B64" s="11" t="s">
        <v>185</v>
      </c>
      <c r="C64" s="11" t="s">
        <v>186</v>
      </c>
      <c r="D64" s="9">
        <v>20100</v>
      </c>
      <c r="E64" s="9" t="s">
        <v>49</v>
      </c>
    </row>
    <row r="65" spans="1:5">
      <c r="A65" s="11" t="s">
        <v>187</v>
      </c>
      <c r="B65" s="11" t="s">
        <v>212</v>
      </c>
      <c r="C65" s="11" t="s">
        <v>59</v>
      </c>
      <c r="D65" s="9">
        <v>2534</v>
      </c>
      <c r="E65" s="9" t="s">
        <v>153</v>
      </c>
    </row>
    <row r="66" spans="1:5">
      <c r="A66" s="11" t="s">
        <v>190</v>
      </c>
      <c r="B66" s="11" t="s">
        <v>191</v>
      </c>
      <c r="C66" s="11" t="s">
        <v>192</v>
      </c>
      <c r="D66" s="9">
        <v>5020</v>
      </c>
      <c r="E66" s="9" t="s">
        <v>153</v>
      </c>
    </row>
    <row r="67" spans="1:5">
      <c r="A67" s="11" t="s">
        <v>193</v>
      </c>
      <c r="B67" s="11" t="s">
        <v>194</v>
      </c>
      <c r="C67" s="11" t="s">
        <v>195</v>
      </c>
      <c r="D67" s="9">
        <v>1756</v>
      </c>
      <c r="E67" s="9" t="s">
        <v>196</v>
      </c>
    </row>
    <row r="68" spans="1:5">
      <c r="A68" s="11" t="s">
        <v>197</v>
      </c>
      <c r="B68" s="11" t="s">
        <v>198</v>
      </c>
      <c r="C68" s="11" t="s">
        <v>199</v>
      </c>
      <c r="D68" s="9">
        <v>83720</v>
      </c>
      <c r="E68" s="9" t="s">
        <v>63</v>
      </c>
    </row>
    <row r="69" spans="1:5">
      <c r="A69" s="11" t="s">
        <v>200</v>
      </c>
      <c r="B69" s="11" t="s">
        <v>201</v>
      </c>
      <c r="C69" s="11" t="s">
        <v>202</v>
      </c>
      <c r="D69" s="9">
        <v>97827</v>
      </c>
      <c r="E69" s="9" t="s">
        <v>63</v>
      </c>
    </row>
    <row r="70" spans="1:5">
      <c r="A70" s="11" t="s">
        <v>203</v>
      </c>
      <c r="B70" s="11" t="s">
        <v>204</v>
      </c>
      <c r="C70" s="11" t="s">
        <v>205</v>
      </c>
      <c r="D70" s="9">
        <v>98466</v>
      </c>
      <c r="E70" s="9" t="s">
        <v>63</v>
      </c>
    </row>
  </sheetData>
  <conditionalFormatting sqref="A34 A46 A52 A55">
    <cfRule type="containsText" dxfId="18" priority="1" operator="containsText" text="Mayer">
      <formula>NOT(ISERROR(SEARCH("Mayer",A34)))</formula>
    </cfRule>
    <cfRule type="containsText" dxfId="17" priority="2" operator="containsText" text="Mayer">
      <formula>NOT(ISERROR(SEARCH("Mayer",A34)))</formula>
    </cfRule>
  </conditionalFormatting>
  <conditionalFormatting sqref="B4">
    <cfRule type="expression" dxfId="16" priority="3">
      <formula>$I$6=$H$6</formula>
    </cfRule>
  </conditionalFormatting>
  <pageMargins left="0.78740157499999996" right="0.78740157499999996" top="0.984251969" bottom="0.984251969" header="0.4921259845" footer="0.4921259845"/>
  <pageSetup paperSize="9" orientation="portrait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88EFD-C84B-46FA-AD1B-825EECE4989A}">
  <sheetPr>
    <tabColor theme="4" tint="-0.249977111117893"/>
  </sheetPr>
  <dimension ref="B2:I71"/>
  <sheetViews>
    <sheetView topLeftCell="B1" zoomScaleNormal="100" workbookViewId="0">
      <selection activeCell="I14" sqref="I14"/>
    </sheetView>
  </sheetViews>
  <sheetFormatPr baseColWidth="10" defaultColWidth="11" defaultRowHeight="13.8"/>
  <cols>
    <col min="1" max="1" width="3.109375" style="2" customWidth="1"/>
    <col min="2" max="2" width="19.33203125" style="2" customWidth="1"/>
    <col min="3" max="3" width="23.6640625" style="2" bestFit="1" customWidth="1"/>
    <col min="4" max="4" width="11" style="2"/>
    <col min="5" max="5" width="6.6640625" style="2" bestFit="1" customWidth="1"/>
    <col min="6" max="6" width="6" style="2" hidden="1" customWidth="1"/>
    <col min="7" max="7" width="13.33203125" style="2" bestFit="1" customWidth="1"/>
    <col min="8" max="8" width="5.6640625" style="2" customWidth="1"/>
    <col min="9" max="9" width="26.33203125" style="2" customWidth="1"/>
    <col min="10" max="16384" width="11" style="2"/>
  </cols>
  <sheetData>
    <row r="2" spans="2:9">
      <c r="B2" s="1"/>
      <c r="C2" s="1"/>
      <c r="D2" s="1"/>
      <c r="E2" s="1"/>
      <c r="F2" s="1"/>
      <c r="G2" s="1"/>
      <c r="H2" s="1"/>
      <c r="I2" s="1"/>
    </row>
    <row r="3" spans="2:9" ht="17.399999999999999">
      <c r="B3" s="3"/>
      <c r="C3" s="4"/>
      <c r="D3" s="5"/>
      <c r="E3" s="5"/>
      <c r="F3" s="5"/>
      <c r="G3" s="5"/>
      <c r="H3" s="1"/>
      <c r="I3" s="6" t="s">
        <v>0</v>
      </c>
    </row>
    <row r="4" spans="2:9" ht="15.6">
      <c r="B4" s="37" t="s">
        <v>872</v>
      </c>
      <c r="C4" s="4"/>
      <c r="D4" s="5"/>
      <c r="E4" s="5"/>
      <c r="F4" s="5"/>
      <c r="G4" s="5"/>
      <c r="H4" s="1"/>
      <c r="I4" s="7" t="str">
        <f>COUNTIF(G9:G71,"Deuts"&amp;"chland")&amp;" Ersetzungen durchgeführt!"</f>
        <v>0 Ersetzungen durchgeführt!</v>
      </c>
    </row>
    <row r="5" spans="2:9" ht="24.45" customHeight="1">
      <c r="B5" s="3" t="s">
        <v>1</v>
      </c>
      <c r="C5" s="4"/>
      <c r="D5" s="5"/>
      <c r="E5" s="5"/>
      <c r="F5" s="5"/>
      <c r="G5" s="5"/>
      <c r="H5" s="1"/>
      <c r="I5" s="8" t="s">
        <v>2</v>
      </c>
    </row>
    <row r="6" spans="2:9">
      <c r="B6" s="1"/>
      <c r="C6" s="1"/>
      <c r="D6" s="1"/>
      <c r="E6" s="1"/>
      <c r="F6" s="1"/>
      <c r="G6" s="1"/>
      <c r="H6" s="1"/>
      <c r="I6" s="1"/>
    </row>
    <row r="7" spans="2:9">
      <c r="B7" s="9"/>
      <c r="C7" s="9"/>
      <c r="D7" s="9"/>
      <c r="E7" s="9"/>
      <c r="F7" s="9"/>
      <c r="G7" s="9"/>
    </row>
    <row r="8" spans="2:9" ht="19.5" customHeight="1">
      <c r="B8" s="10" t="s">
        <v>3</v>
      </c>
      <c r="C8" s="10" t="s">
        <v>4</v>
      </c>
      <c r="D8" s="10" t="s">
        <v>5</v>
      </c>
      <c r="E8" s="10" t="s">
        <v>6</v>
      </c>
      <c r="F8" s="10"/>
      <c r="G8" s="10" t="s">
        <v>7</v>
      </c>
    </row>
    <row r="9" spans="2:9">
      <c r="B9" s="11" t="s">
        <v>8</v>
      </c>
      <c r="C9" s="11" t="s">
        <v>9</v>
      </c>
      <c r="D9" s="11" t="s">
        <v>10</v>
      </c>
      <c r="E9" s="11"/>
      <c r="F9" s="11"/>
      <c r="G9" s="11" t="s">
        <v>11</v>
      </c>
    </row>
    <row r="10" spans="2:9">
      <c r="B10" s="11" t="s">
        <v>12</v>
      </c>
      <c r="C10" s="11" t="s">
        <v>13</v>
      </c>
      <c r="D10" s="11" t="s">
        <v>14</v>
      </c>
      <c r="E10" s="11"/>
      <c r="F10" s="11"/>
      <c r="G10" s="11" t="s">
        <v>15</v>
      </c>
    </row>
    <row r="11" spans="2:9">
      <c r="B11" s="11" t="s">
        <v>16</v>
      </c>
      <c r="C11" s="11" t="s">
        <v>17</v>
      </c>
      <c r="D11" s="11" t="s">
        <v>18</v>
      </c>
      <c r="E11" s="11">
        <v>70563</v>
      </c>
      <c r="F11" s="11" t="s">
        <v>19</v>
      </c>
      <c r="G11" s="11" t="s">
        <v>20</v>
      </c>
    </row>
    <row r="12" spans="2:9">
      <c r="B12" s="11" t="s">
        <v>21</v>
      </c>
      <c r="C12" s="11" t="s">
        <v>22</v>
      </c>
      <c r="D12" s="11" t="s">
        <v>23</v>
      </c>
      <c r="E12" s="11"/>
      <c r="F12" s="11"/>
      <c r="G12" s="11" t="s">
        <v>24</v>
      </c>
    </row>
    <row r="13" spans="2:9">
      <c r="B13" s="11" t="s">
        <v>25</v>
      </c>
      <c r="C13" s="11" t="s">
        <v>26</v>
      </c>
      <c r="D13" s="11" t="s">
        <v>27</v>
      </c>
      <c r="E13" s="11"/>
      <c r="F13" s="11"/>
      <c r="G13" s="11" t="s">
        <v>24</v>
      </c>
    </row>
    <row r="14" spans="2:9">
      <c r="B14" s="11" t="s">
        <v>28</v>
      </c>
      <c r="C14" s="11" t="s">
        <v>29</v>
      </c>
      <c r="D14" s="11" t="s">
        <v>30</v>
      </c>
      <c r="E14" s="11"/>
      <c r="F14" s="11"/>
      <c r="G14" s="11" t="s">
        <v>11</v>
      </c>
    </row>
    <row r="15" spans="2:9">
      <c r="B15" s="11" t="s">
        <v>31</v>
      </c>
      <c r="C15" s="11" t="s">
        <v>32</v>
      </c>
      <c r="D15" s="11" t="s">
        <v>33</v>
      </c>
      <c r="E15" s="11">
        <v>28001</v>
      </c>
      <c r="F15" s="11"/>
      <c r="G15" s="11" t="s">
        <v>34</v>
      </c>
    </row>
    <row r="16" spans="2:9">
      <c r="B16" s="11" t="s">
        <v>35</v>
      </c>
      <c r="C16" s="11" t="s">
        <v>36</v>
      </c>
      <c r="D16" s="11" t="s">
        <v>37</v>
      </c>
      <c r="E16" s="11">
        <v>52066</v>
      </c>
      <c r="F16" s="11" t="s">
        <v>19</v>
      </c>
      <c r="G16" s="11" t="s">
        <v>20</v>
      </c>
    </row>
    <row r="17" spans="2:7">
      <c r="B17" s="11" t="s">
        <v>38</v>
      </c>
      <c r="C17" s="11" t="s">
        <v>39</v>
      </c>
      <c r="D17" s="11" t="s">
        <v>40</v>
      </c>
      <c r="E17" s="11">
        <v>1734</v>
      </c>
      <c r="F17" s="11"/>
      <c r="G17" s="11" t="s">
        <v>41</v>
      </c>
    </row>
    <row r="18" spans="2:7">
      <c r="B18" s="11" t="s">
        <v>42</v>
      </c>
      <c r="C18" s="11" t="s">
        <v>43</v>
      </c>
      <c r="D18" s="11" t="s">
        <v>44</v>
      </c>
      <c r="E18" s="11">
        <v>21240</v>
      </c>
      <c r="F18" s="11"/>
      <c r="G18" s="11" t="s">
        <v>45</v>
      </c>
    </row>
    <row r="19" spans="2:7">
      <c r="B19" s="11" t="s">
        <v>46</v>
      </c>
      <c r="C19" s="11" t="s">
        <v>47</v>
      </c>
      <c r="D19" s="11" t="s">
        <v>48</v>
      </c>
      <c r="E19" s="11">
        <v>25100</v>
      </c>
      <c r="F19" s="11"/>
      <c r="G19" s="11" t="s">
        <v>49</v>
      </c>
    </row>
    <row r="20" spans="2:7">
      <c r="B20" s="11" t="s">
        <v>50</v>
      </c>
      <c r="C20" s="11" t="s">
        <v>51</v>
      </c>
      <c r="D20" s="11" t="s">
        <v>52</v>
      </c>
      <c r="E20" s="11">
        <v>4110</v>
      </c>
      <c r="F20" s="11"/>
      <c r="G20" s="11" t="s">
        <v>53</v>
      </c>
    </row>
    <row r="21" spans="2:7">
      <c r="B21" s="11" t="s">
        <v>54</v>
      </c>
      <c r="C21" s="11" t="s">
        <v>55</v>
      </c>
      <c r="D21" s="11" t="s">
        <v>56</v>
      </c>
      <c r="E21" s="11"/>
      <c r="F21" s="11"/>
      <c r="G21" s="11" t="s">
        <v>11</v>
      </c>
    </row>
    <row r="22" spans="2:7">
      <c r="B22" s="11" t="s">
        <v>57</v>
      </c>
      <c r="C22" s="11" t="s">
        <v>58</v>
      </c>
      <c r="D22" s="11" t="s">
        <v>59</v>
      </c>
      <c r="E22" s="11"/>
      <c r="F22" s="11"/>
      <c r="G22" s="11" t="s">
        <v>11</v>
      </c>
    </row>
    <row r="23" spans="2:7">
      <c r="B23" s="11" t="s">
        <v>60</v>
      </c>
      <c r="C23" s="11" t="s">
        <v>61</v>
      </c>
      <c r="D23" s="11" t="s">
        <v>62</v>
      </c>
      <c r="E23" s="11">
        <v>98124</v>
      </c>
      <c r="F23" s="11"/>
      <c r="G23" s="11" t="s">
        <v>63</v>
      </c>
    </row>
    <row r="24" spans="2:7">
      <c r="B24" s="11" t="s">
        <v>64</v>
      </c>
      <c r="C24" s="11" t="s">
        <v>65</v>
      </c>
      <c r="D24" s="11" t="s">
        <v>66</v>
      </c>
      <c r="E24" s="11">
        <v>50739</v>
      </c>
      <c r="F24" s="11" t="s">
        <v>19</v>
      </c>
      <c r="G24" s="11" t="s">
        <v>20</v>
      </c>
    </row>
    <row r="25" spans="2:7">
      <c r="B25" s="11" t="s">
        <v>67</v>
      </c>
      <c r="C25" s="11" t="s">
        <v>68</v>
      </c>
      <c r="D25" s="11" t="s">
        <v>69</v>
      </c>
      <c r="E25" s="11">
        <v>68306</v>
      </c>
      <c r="F25" s="11" t="s">
        <v>19</v>
      </c>
      <c r="G25" s="11" t="s">
        <v>20</v>
      </c>
    </row>
    <row r="26" spans="2:7">
      <c r="B26" s="11" t="s">
        <v>70</v>
      </c>
      <c r="C26" s="11" t="s">
        <v>71</v>
      </c>
      <c r="D26" s="11" t="s">
        <v>72</v>
      </c>
      <c r="E26" s="11">
        <v>13008</v>
      </c>
      <c r="F26" s="11"/>
      <c r="G26" s="11" t="s">
        <v>73</v>
      </c>
    </row>
    <row r="27" spans="2:7">
      <c r="B27" s="11" t="s">
        <v>74</v>
      </c>
      <c r="C27" s="11" t="s">
        <v>75</v>
      </c>
      <c r="D27" s="11" t="s">
        <v>76</v>
      </c>
      <c r="E27" s="11">
        <v>75012</v>
      </c>
      <c r="F27" s="11"/>
      <c r="G27" s="11" t="s">
        <v>73</v>
      </c>
    </row>
    <row r="28" spans="2:7">
      <c r="B28" s="11" t="s">
        <v>77</v>
      </c>
      <c r="C28" s="11" t="s">
        <v>78</v>
      </c>
      <c r="D28" s="11" t="s">
        <v>79</v>
      </c>
      <c r="E28" s="11">
        <v>37100</v>
      </c>
      <c r="F28" s="11"/>
      <c r="G28" s="11" t="s">
        <v>49</v>
      </c>
    </row>
    <row r="29" spans="2:7">
      <c r="B29" s="11" t="s">
        <v>80</v>
      </c>
      <c r="C29" s="11" t="s">
        <v>81</v>
      </c>
      <c r="D29" s="11" t="s">
        <v>82</v>
      </c>
      <c r="E29" s="11"/>
      <c r="F29" s="11"/>
      <c r="G29" s="11" t="s">
        <v>11</v>
      </c>
    </row>
    <row r="30" spans="2:7">
      <c r="B30" s="11" t="s">
        <v>83</v>
      </c>
      <c r="C30" s="11" t="s">
        <v>84</v>
      </c>
      <c r="D30" s="11" t="s">
        <v>85</v>
      </c>
      <c r="E30" s="11"/>
      <c r="F30" s="11"/>
      <c r="G30" s="11" t="s">
        <v>86</v>
      </c>
    </row>
    <row r="31" spans="2:7">
      <c r="B31" s="11" t="s">
        <v>87</v>
      </c>
      <c r="C31" s="11" t="s">
        <v>88</v>
      </c>
      <c r="D31" s="11" t="s">
        <v>89</v>
      </c>
      <c r="E31" s="11"/>
      <c r="F31" s="11"/>
      <c r="G31" s="11" t="s">
        <v>86</v>
      </c>
    </row>
    <row r="32" spans="2:7">
      <c r="B32" s="11" t="s">
        <v>90</v>
      </c>
      <c r="C32" s="11" t="s">
        <v>91</v>
      </c>
      <c r="D32" s="11" t="s">
        <v>92</v>
      </c>
      <c r="E32" s="11">
        <v>59801</v>
      </c>
      <c r="F32" s="11"/>
      <c r="G32" s="11" t="s">
        <v>63</v>
      </c>
    </row>
    <row r="33" spans="2:7">
      <c r="B33" s="11" t="s">
        <v>93</v>
      </c>
      <c r="C33" s="11" t="s">
        <v>94</v>
      </c>
      <c r="D33" s="11" t="s">
        <v>95</v>
      </c>
      <c r="E33" s="11">
        <v>4179</v>
      </c>
      <c r="F33" s="11" t="s">
        <v>19</v>
      </c>
      <c r="G33" s="11" t="s">
        <v>20</v>
      </c>
    </row>
    <row r="34" spans="2:7">
      <c r="B34" s="11" t="s">
        <v>96</v>
      </c>
      <c r="C34" s="11" t="s">
        <v>97</v>
      </c>
      <c r="D34" s="11" t="s">
        <v>76</v>
      </c>
      <c r="E34" s="11">
        <v>75007</v>
      </c>
      <c r="F34" s="11"/>
      <c r="G34" s="11" t="s">
        <v>73</v>
      </c>
    </row>
    <row r="35" spans="2:7">
      <c r="B35" s="11" t="s">
        <v>98</v>
      </c>
      <c r="C35" s="11" t="s">
        <v>99</v>
      </c>
      <c r="D35" s="11" t="s">
        <v>100</v>
      </c>
      <c r="E35" s="11">
        <v>80805</v>
      </c>
      <c r="F35" s="11" t="s">
        <v>19</v>
      </c>
      <c r="G35" s="11" t="s">
        <v>20</v>
      </c>
    </row>
    <row r="36" spans="2:7">
      <c r="B36" s="11" t="s">
        <v>101</v>
      </c>
      <c r="C36" s="11" t="s">
        <v>102</v>
      </c>
      <c r="D36" s="11" t="s">
        <v>76</v>
      </c>
      <c r="E36" s="11">
        <v>75016</v>
      </c>
      <c r="F36" s="11"/>
      <c r="G36" s="11" t="s">
        <v>73</v>
      </c>
    </row>
    <row r="37" spans="2:7">
      <c r="B37" s="11" t="s">
        <v>103</v>
      </c>
      <c r="C37" s="11" t="s">
        <v>104</v>
      </c>
      <c r="D37" s="11" t="s">
        <v>105</v>
      </c>
      <c r="E37" s="11">
        <v>67000</v>
      </c>
      <c r="F37" s="11"/>
      <c r="G37" s="11" t="s">
        <v>73</v>
      </c>
    </row>
    <row r="38" spans="2:7">
      <c r="B38" s="11" t="s">
        <v>106</v>
      </c>
      <c r="C38" s="11" t="s">
        <v>107</v>
      </c>
      <c r="D38" s="11" t="s">
        <v>108</v>
      </c>
      <c r="E38" s="11">
        <v>24100</v>
      </c>
      <c r="F38" s="11"/>
      <c r="G38" s="11" t="s">
        <v>49</v>
      </c>
    </row>
    <row r="39" spans="2:7">
      <c r="B39" s="11" t="s">
        <v>109</v>
      </c>
      <c r="C39" s="11" t="s">
        <v>110</v>
      </c>
      <c r="D39" s="11" t="s">
        <v>111</v>
      </c>
      <c r="E39" s="11">
        <v>8022</v>
      </c>
      <c r="F39" s="11"/>
      <c r="G39" s="11" t="s">
        <v>34</v>
      </c>
    </row>
    <row r="40" spans="2:7">
      <c r="B40" s="11" t="s">
        <v>112</v>
      </c>
      <c r="C40" s="11" t="s">
        <v>113</v>
      </c>
      <c r="D40" s="11" t="s">
        <v>114</v>
      </c>
      <c r="E40" s="11">
        <v>99362</v>
      </c>
      <c r="F40" s="11"/>
      <c r="G40" s="11" t="s">
        <v>63</v>
      </c>
    </row>
    <row r="41" spans="2:7">
      <c r="B41" s="11" t="s">
        <v>115</v>
      </c>
      <c r="C41" s="11" t="s">
        <v>116</v>
      </c>
      <c r="D41" s="11" t="s">
        <v>117</v>
      </c>
      <c r="E41" s="11">
        <v>44087</v>
      </c>
      <c r="F41" s="11" t="s">
        <v>19</v>
      </c>
      <c r="G41" s="11" t="s">
        <v>20</v>
      </c>
    </row>
    <row r="42" spans="2:7">
      <c r="B42" s="11" t="s">
        <v>118</v>
      </c>
      <c r="C42" s="11" t="s">
        <v>119</v>
      </c>
      <c r="D42" s="11" t="s">
        <v>120</v>
      </c>
      <c r="E42" s="11">
        <v>44000</v>
      </c>
      <c r="F42" s="11"/>
      <c r="G42" s="11" t="s">
        <v>73</v>
      </c>
    </row>
    <row r="43" spans="2:7">
      <c r="B43" s="11" t="s">
        <v>121</v>
      </c>
      <c r="C43" s="11" t="s">
        <v>122</v>
      </c>
      <c r="D43" s="11" t="s">
        <v>123</v>
      </c>
      <c r="E43" s="11">
        <v>80100</v>
      </c>
      <c r="F43" s="11"/>
      <c r="G43" s="11" t="s">
        <v>49</v>
      </c>
    </row>
    <row r="44" spans="2:7">
      <c r="B44" s="11" t="s">
        <v>124</v>
      </c>
      <c r="C44" s="11" t="s">
        <v>125</v>
      </c>
      <c r="D44" s="11" t="s">
        <v>76</v>
      </c>
      <c r="E44" s="11">
        <v>75007</v>
      </c>
      <c r="F44" s="11"/>
      <c r="G44" s="11" t="s">
        <v>73</v>
      </c>
    </row>
    <row r="45" spans="2:7">
      <c r="B45" s="11" t="s">
        <v>126</v>
      </c>
      <c r="C45" s="11" t="s">
        <v>127</v>
      </c>
      <c r="D45" s="11" t="s">
        <v>128</v>
      </c>
      <c r="E45" s="11">
        <v>42100</v>
      </c>
      <c r="F45" s="11"/>
      <c r="G45" s="11" t="s">
        <v>49</v>
      </c>
    </row>
    <row r="46" spans="2:7">
      <c r="B46" s="11" t="s">
        <v>129</v>
      </c>
      <c r="C46" s="11" t="s">
        <v>130</v>
      </c>
      <c r="D46" s="11" t="s">
        <v>89</v>
      </c>
      <c r="E46" s="11"/>
      <c r="F46" s="11"/>
      <c r="G46" s="11" t="s">
        <v>86</v>
      </c>
    </row>
    <row r="47" spans="2:7">
      <c r="B47" s="11" t="s">
        <v>131</v>
      </c>
      <c r="C47" s="11" t="s">
        <v>132</v>
      </c>
      <c r="D47" s="11" t="s">
        <v>133</v>
      </c>
      <c r="E47" s="11">
        <v>59000</v>
      </c>
      <c r="F47" s="11"/>
      <c r="G47" s="11" t="s">
        <v>73</v>
      </c>
    </row>
    <row r="48" spans="2:7">
      <c r="B48" s="11" t="s">
        <v>134</v>
      </c>
      <c r="C48" s="11" t="s">
        <v>135</v>
      </c>
      <c r="D48" s="11" t="s">
        <v>136</v>
      </c>
      <c r="E48" s="11">
        <v>87123</v>
      </c>
      <c r="F48" s="11"/>
      <c r="G48" s="11" t="s">
        <v>63</v>
      </c>
    </row>
    <row r="49" spans="2:7">
      <c r="B49" s="11" t="s">
        <v>137</v>
      </c>
      <c r="C49" s="11" t="s">
        <v>138</v>
      </c>
      <c r="D49" s="11" t="s">
        <v>139</v>
      </c>
      <c r="E49" s="11">
        <v>99508</v>
      </c>
      <c r="F49" s="11"/>
      <c r="G49" s="11" t="s">
        <v>63</v>
      </c>
    </row>
    <row r="50" spans="2:7">
      <c r="B50" s="11" t="s">
        <v>140</v>
      </c>
      <c r="C50" s="11" t="s">
        <v>141</v>
      </c>
      <c r="D50" s="11" t="s">
        <v>27</v>
      </c>
      <c r="E50" s="11"/>
      <c r="F50" s="11"/>
      <c r="G50" s="11" t="s">
        <v>24</v>
      </c>
    </row>
    <row r="51" spans="2:7">
      <c r="B51" s="11" t="s">
        <v>142</v>
      </c>
      <c r="C51" s="11" t="s">
        <v>143</v>
      </c>
      <c r="D51" s="11" t="s">
        <v>144</v>
      </c>
      <c r="E51" s="11">
        <v>8200</v>
      </c>
      <c r="F51" s="11"/>
      <c r="G51" s="11" t="s">
        <v>41</v>
      </c>
    </row>
    <row r="52" spans="2:7">
      <c r="B52" s="11" t="s">
        <v>145</v>
      </c>
      <c r="C52" s="11" t="s">
        <v>146</v>
      </c>
      <c r="D52" s="11" t="s">
        <v>27</v>
      </c>
      <c r="E52" s="11"/>
      <c r="F52" s="11"/>
      <c r="G52" s="11" t="s">
        <v>24</v>
      </c>
    </row>
    <row r="53" spans="2:7">
      <c r="B53" s="11" t="s">
        <v>147</v>
      </c>
      <c r="C53" s="11" t="s">
        <v>148</v>
      </c>
      <c r="D53" s="11" t="s">
        <v>149</v>
      </c>
      <c r="E53" s="11"/>
      <c r="F53" s="11"/>
      <c r="G53" s="11" t="s">
        <v>24</v>
      </c>
    </row>
    <row r="54" spans="2:7">
      <c r="B54" s="11" t="s">
        <v>150</v>
      </c>
      <c r="C54" s="11" t="s">
        <v>151</v>
      </c>
      <c r="D54" s="11" t="s">
        <v>152</v>
      </c>
      <c r="E54" s="11">
        <v>8010</v>
      </c>
      <c r="F54" s="11"/>
      <c r="G54" s="11" t="s">
        <v>153</v>
      </c>
    </row>
    <row r="55" spans="2:7">
      <c r="B55" s="11" t="s">
        <v>154</v>
      </c>
      <c r="C55" s="11" t="s">
        <v>155</v>
      </c>
      <c r="D55" s="11" t="s">
        <v>156</v>
      </c>
      <c r="E55" s="11">
        <v>1203</v>
      </c>
      <c r="F55" s="11"/>
      <c r="G55" s="11" t="s">
        <v>157</v>
      </c>
    </row>
    <row r="56" spans="2:7">
      <c r="B56" s="11" t="s">
        <v>158</v>
      </c>
      <c r="C56" s="11" t="s">
        <v>159</v>
      </c>
      <c r="D56" s="11" t="s">
        <v>160</v>
      </c>
      <c r="E56" s="11">
        <v>82520</v>
      </c>
      <c r="F56" s="11"/>
      <c r="G56" s="11" t="s">
        <v>63</v>
      </c>
    </row>
    <row r="57" spans="2:7">
      <c r="B57" s="11" t="s">
        <v>161</v>
      </c>
      <c r="C57" s="11" t="s">
        <v>162</v>
      </c>
      <c r="D57" s="11" t="s">
        <v>163</v>
      </c>
      <c r="E57" s="11">
        <v>97219</v>
      </c>
      <c r="F57" s="11"/>
      <c r="G57" s="11" t="s">
        <v>63</v>
      </c>
    </row>
    <row r="58" spans="2:7">
      <c r="B58" s="11" t="s">
        <v>164</v>
      </c>
      <c r="C58" s="11" t="s">
        <v>165</v>
      </c>
      <c r="D58" s="11" t="s">
        <v>166</v>
      </c>
      <c r="E58" s="11">
        <v>31000</v>
      </c>
      <c r="F58" s="11"/>
      <c r="G58" s="11" t="s">
        <v>73</v>
      </c>
    </row>
    <row r="59" spans="2:7">
      <c r="B59" s="11" t="s">
        <v>167</v>
      </c>
      <c r="C59" s="11" t="s">
        <v>168</v>
      </c>
      <c r="D59" s="11" t="s">
        <v>169</v>
      </c>
      <c r="E59" s="11"/>
      <c r="F59" s="11"/>
      <c r="G59" s="11" t="s">
        <v>11</v>
      </c>
    </row>
    <row r="60" spans="2:7">
      <c r="B60" s="11" t="s">
        <v>170</v>
      </c>
      <c r="C60" s="11" t="s">
        <v>171</v>
      </c>
      <c r="D60" s="11" t="s">
        <v>172</v>
      </c>
      <c r="E60" s="11">
        <v>12209</v>
      </c>
      <c r="F60" s="11" t="s">
        <v>19</v>
      </c>
      <c r="G60" s="11" t="s">
        <v>20</v>
      </c>
    </row>
    <row r="61" spans="2:7">
      <c r="B61" s="11" t="s">
        <v>173</v>
      </c>
      <c r="C61" s="11" t="s">
        <v>174</v>
      </c>
      <c r="D61" s="11" t="s">
        <v>175</v>
      </c>
      <c r="E61" s="11">
        <v>60528</v>
      </c>
      <c r="F61" s="11" t="s">
        <v>19</v>
      </c>
      <c r="G61" s="11" t="s">
        <v>20</v>
      </c>
    </row>
    <row r="62" spans="2:7">
      <c r="B62" s="11" t="s">
        <v>176</v>
      </c>
      <c r="C62" s="11" t="s">
        <v>177</v>
      </c>
      <c r="D62" s="11" t="s">
        <v>178</v>
      </c>
      <c r="E62" s="11">
        <v>78000</v>
      </c>
      <c r="F62" s="11"/>
      <c r="G62" s="11" t="s">
        <v>73</v>
      </c>
    </row>
    <row r="63" spans="2:7">
      <c r="B63" s="11" t="s">
        <v>179</v>
      </c>
      <c r="C63" s="11" t="s">
        <v>180</v>
      </c>
      <c r="D63" s="11" t="s">
        <v>181</v>
      </c>
      <c r="E63" s="11"/>
      <c r="F63" s="11"/>
      <c r="G63" s="11" t="s">
        <v>24</v>
      </c>
    </row>
    <row r="64" spans="2:7">
      <c r="B64" s="11" t="s">
        <v>182</v>
      </c>
      <c r="C64" s="11" t="s">
        <v>183</v>
      </c>
      <c r="D64" s="11" t="s">
        <v>27</v>
      </c>
      <c r="E64" s="11"/>
      <c r="F64" s="11"/>
      <c r="G64" s="11" t="s">
        <v>24</v>
      </c>
    </row>
    <row r="65" spans="2:7">
      <c r="B65" s="11" t="s">
        <v>184</v>
      </c>
      <c r="C65" s="11" t="s">
        <v>185</v>
      </c>
      <c r="D65" s="11" t="s">
        <v>186</v>
      </c>
      <c r="E65" s="11">
        <v>20100</v>
      </c>
      <c r="F65" s="11"/>
      <c r="G65" s="11" t="s">
        <v>49</v>
      </c>
    </row>
    <row r="66" spans="2:7">
      <c r="B66" s="11" t="s">
        <v>187</v>
      </c>
      <c r="C66" s="11" t="s">
        <v>188</v>
      </c>
      <c r="D66" s="11" t="s">
        <v>189</v>
      </c>
      <c r="E66" s="11">
        <v>10100</v>
      </c>
      <c r="F66" s="11"/>
      <c r="G66" s="11" t="s">
        <v>153</v>
      </c>
    </row>
    <row r="67" spans="2:7">
      <c r="B67" s="11" t="s">
        <v>190</v>
      </c>
      <c r="C67" s="11" t="s">
        <v>191</v>
      </c>
      <c r="D67" s="11" t="s">
        <v>192</v>
      </c>
      <c r="E67" s="11">
        <v>5020</v>
      </c>
      <c r="F67" s="11"/>
      <c r="G67" s="11" t="s">
        <v>153</v>
      </c>
    </row>
    <row r="68" spans="2:7">
      <c r="B68" s="11" t="s">
        <v>193</v>
      </c>
      <c r="C68" s="11" t="s">
        <v>194</v>
      </c>
      <c r="D68" s="11" t="s">
        <v>195</v>
      </c>
      <c r="E68" s="11">
        <v>1756</v>
      </c>
      <c r="F68" s="11"/>
      <c r="G68" s="11" t="s">
        <v>196</v>
      </c>
    </row>
    <row r="69" spans="2:7">
      <c r="B69" s="11" t="s">
        <v>197</v>
      </c>
      <c r="C69" s="11" t="s">
        <v>198</v>
      </c>
      <c r="D69" s="11" t="s">
        <v>199</v>
      </c>
      <c r="E69" s="11">
        <v>83720</v>
      </c>
      <c r="F69" s="11"/>
      <c r="G69" s="11" t="s">
        <v>63</v>
      </c>
    </row>
    <row r="70" spans="2:7">
      <c r="B70" s="11" t="s">
        <v>200</v>
      </c>
      <c r="C70" s="11" t="s">
        <v>201</v>
      </c>
      <c r="D70" s="11" t="s">
        <v>202</v>
      </c>
      <c r="E70" s="11">
        <v>97827</v>
      </c>
      <c r="F70" s="11"/>
      <c r="G70" s="11" t="s">
        <v>63</v>
      </c>
    </row>
    <row r="71" spans="2:7">
      <c r="B71" s="11" t="s">
        <v>203</v>
      </c>
      <c r="C71" s="11" t="s">
        <v>204</v>
      </c>
      <c r="D71" s="11" t="s">
        <v>205</v>
      </c>
      <c r="E71" s="11">
        <v>98466</v>
      </c>
      <c r="F71" s="11"/>
      <c r="G71" s="11" t="s">
        <v>63</v>
      </c>
    </row>
  </sheetData>
  <conditionalFormatting sqref="B3">
    <cfRule type="cellIs" dxfId="15" priority="6" operator="equal">
      <formula>"Deutschland"</formula>
    </cfRule>
  </conditionalFormatting>
  <conditionalFormatting sqref="I4">
    <cfRule type="expression" dxfId="14" priority="5">
      <formula>COUNTIF(G9:G71,"Deuts"&amp;"chland")=9</formula>
    </cfRule>
  </conditionalFormatting>
  <conditionalFormatting sqref="I5">
    <cfRule type="expression" dxfId="13" priority="4">
      <formula>COUNTIF(G9:G71,"Deuts"&amp;"chland")=9</formula>
    </cfRule>
  </conditionalFormatting>
  <conditionalFormatting sqref="G9">
    <cfRule type="expression" dxfId="12" priority="3">
      <formula>AND(F9="D",G9="Deutschland")</formula>
    </cfRule>
  </conditionalFormatting>
  <conditionalFormatting sqref="G10:G11">
    <cfRule type="expression" dxfId="11" priority="2">
      <formula>AND(F10="D",G10="Deutschland")</formula>
    </cfRule>
  </conditionalFormatting>
  <conditionalFormatting sqref="G12:G71">
    <cfRule type="expression" dxfId="10" priority="1">
      <formula>AND(F12="D",G12="Deutschland")</formula>
    </cfRule>
  </conditionalFormatting>
  <pageMargins left="0.78740157499999996" right="0.78740157499999996" top="0.984251969" bottom="0.984251969" header="0.4921259845" footer="0.4921259845"/>
  <pageSetup paperSize="9" orientation="portrait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42F37-1FA0-419A-8CFB-BA9131F94567}">
  <sheetPr>
    <tabColor rgb="FFFFC000"/>
  </sheetPr>
  <dimension ref="B2:I71"/>
  <sheetViews>
    <sheetView topLeftCell="B1" zoomScaleNormal="100" workbookViewId="0">
      <selection activeCell="I14" sqref="I14"/>
    </sheetView>
  </sheetViews>
  <sheetFormatPr baseColWidth="10" defaultColWidth="11" defaultRowHeight="13.8"/>
  <cols>
    <col min="1" max="1" width="3.109375" style="2" customWidth="1"/>
    <col min="2" max="2" width="19.33203125" style="2" customWidth="1"/>
    <col min="3" max="3" width="23.6640625" style="2" bestFit="1" customWidth="1"/>
    <col min="4" max="4" width="11" style="2"/>
    <col min="5" max="5" width="6.6640625" style="2" bestFit="1" customWidth="1"/>
    <col min="6" max="6" width="6" style="2" hidden="1" customWidth="1"/>
    <col min="7" max="7" width="13.33203125" style="2" bestFit="1" customWidth="1"/>
    <col min="8" max="8" width="5.6640625" style="2" customWidth="1"/>
    <col min="9" max="9" width="26.33203125" style="2" customWidth="1"/>
    <col min="10" max="16384" width="11" style="2"/>
  </cols>
  <sheetData>
    <row r="2" spans="2:9">
      <c r="B2" s="1"/>
      <c r="C2" s="1"/>
      <c r="D2" s="1"/>
      <c r="E2" s="1"/>
      <c r="F2" s="1"/>
      <c r="G2" s="1"/>
      <c r="H2" s="1"/>
      <c r="I2" s="1"/>
    </row>
    <row r="3" spans="2:9" ht="17.399999999999999">
      <c r="B3" s="3"/>
      <c r="C3" s="4"/>
      <c r="D3" s="5"/>
      <c r="E3" s="5"/>
      <c r="F3" s="5"/>
      <c r="G3" s="5"/>
      <c r="H3" s="1"/>
      <c r="I3" s="6" t="s">
        <v>0</v>
      </c>
    </row>
    <row r="4" spans="2:9" ht="15.6">
      <c r="B4" s="37" t="s">
        <v>872</v>
      </c>
      <c r="C4" s="4"/>
      <c r="D4" s="5"/>
      <c r="E4" s="5"/>
      <c r="F4" s="5"/>
      <c r="G4" s="5"/>
      <c r="H4" s="1"/>
      <c r="I4" s="7" t="str">
        <f>COUNTIF(G9:G71,"Deuts"&amp;"chland")&amp;" Ersetzungen durchgeführt!"</f>
        <v>9 Ersetzungen durchgeführt!</v>
      </c>
    </row>
    <row r="5" spans="2:9" ht="24.45" customHeight="1">
      <c r="B5" s="3" t="s">
        <v>1</v>
      </c>
      <c r="C5" s="4"/>
      <c r="D5" s="5"/>
      <c r="E5" s="5"/>
      <c r="F5" s="5"/>
      <c r="G5" s="5"/>
      <c r="H5" s="1"/>
      <c r="I5" s="8" t="s">
        <v>2</v>
      </c>
    </row>
    <row r="6" spans="2:9">
      <c r="B6" s="1"/>
      <c r="C6" s="1"/>
      <c r="D6" s="1"/>
      <c r="E6" s="1"/>
      <c r="F6" s="1"/>
      <c r="G6" s="1"/>
      <c r="H6" s="1"/>
      <c r="I6" s="1"/>
    </row>
    <row r="7" spans="2:9">
      <c r="B7" s="9"/>
      <c r="C7" s="9"/>
      <c r="D7" s="9"/>
      <c r="E7" s="9"/>
      <c r="F7" s="9"/>
      <c r="G7" s="9"/>
    </row>
    <row r="8" spans="2:9" ht="19.5" customHeight="1">
      <c r="B8" s="10" t="s">
        <v>3</v>
      </c>
      <c r="C8" s="10" t="s">
        <v>4</v>
      </c>
      <c r="D8" s="10" t="s">
        <v>5</v>
      </c>
      <c r="E8" s="10" t="s">
        <v>6</v>
      </c>
      <c r="F8" s="10"/>
      <c r="G8" s="10" t="s">
        <v>7</v>
      </c>
    </row>
    <row r="9" spans="2:9">
      <c r="B9" s="11" t="s">
        <v>8</v>
      </c>
      <c r="C9" s="11" t="s">
        <v>9</v>
      </c>
      <c r="D9" s="11" t="s">
        <v>10</v>
      </c>
      <c r="E9" s="11"/>
      <c r="F9" s="11"/>
      <c r="G9" s="11" t="s">
        <v>11</v>
      </c>
    </row>
    <row r="10" spans="2:9">
      <c r="B10" s="11" t="s">
        <v>12</v>
      </c>
      <c r="C10" s="11" t="s">
        <v>13</v>
      </c>
      <c r="D10" s="11" t="s">
        <v>14</v>
      </c>
      <c r="E10" s="11"/>
      <c r="F10" s="11"/>
      <c r="G10" s="11" t="s">
        <v>15</v>
      </c>
    </row>
    <row r="11" spans="2:9">
      <c r="B11" s="11" t="s">
        <v>16</v>
      </c>
      <c r="C11" s="11" t="s">
        <v>17</v>
      </c>
      <c r="D11" s="11" t="s">
        <v>18</v>
      </c>
      <c r="E11" s="11">
        <v>70563</v>
      </c>
      <c r="F11" s="11" t="s">
        <v>19</v>
      </c>
      <c r="G11" s="11" t="s">
        <v>208</v>
      </c>
    </row>
    <row r="12" spans="2:9">
      <c r="B12" s="11" t="s">
        <v>21</v>
      </c>
      <c r="C12" s="11" t="s">
        <v>22</v>
      </c>
      <c r="D12" s="11" t="s">
        <v>23</v>
      </c>
      <c r="E12" s="11"/>
      <c r="F12" s="11"/>
      <c r="G12" s="11" t="s">
        <v>24</v>
      </c>
    </row>
    <row r="13" spans="2:9">
      <c r="B13" s="11" t="s">
        <v>25</v>
      </c>
      <c r="C13" s="11" t="s">
        <v>26</v>
      </c>
      <c r="D13" s="11" t="s">
        <v>27</v>
      </c>
      <c r="E13" s="11"/>
      <c r="F13" s="11"/>
      <c r="G13" s="11" t="s">
        <v>24</v>
      </c>
    </row>
    <row r="14" spans="2:9">
      <c r="B14" s="11" t="s">
        <v>28</v>
      </c>
      <c r="C14" s="11" t="s">
        <v>29</v>
      </c>
      <c r="D14" s="11" t="s">
        <v>30</v>
      </c>
      <c r="E14" s="11"/>
      <c r="F14" s="11"/>
      <c r="G14" s="11" t="s">
        <v>11</v>
      </c>
    </row>
    <row r="15" spans="2:9">
      <c r="B15" s="11" t="s">
        <v>31</v>
      </c>
      <c r="C15" s="11" t="s">
        <v>32</v>
      </c>
      <c r="D15" s="11" t="s">
        <v>33</v>
      </c>
      <c r="E15" s="11">
        <v>28001</v>
      </c>
      <c r="F15" s="11"/>
      <c r="G15" s="11" t="s">
        <v>34</v>
      </c>
    </row>
    <row r="16" spans="2:9">
      <c r="B16" s="11" t="s">
        <v>35</v>
      </c>
      <c r="C16" s="11" t="s">
        <v>36</v>
      </c>
      <c r="D16" s="11" t="s">
        <v>37</v>
      </c>
      <c r="E16" s="11">
        <v>52066</v>
      </c>
      <c r="F16" s="11" t="s">
        <v>19</v>
      </c>
      <c r="G16" s="11" t="s">
        <v>208</v>
      </c>
    </row>
    <row r="17" spans="2:7">
      <c r="B17" s="11" t="s">
        <v>38</v>
      </c>
      <c r="C17" s="11" t="s">
        <v>39</v>
      </c>
      <c r="D17" s="11" t="s">
        <v>40</v>
      </c>
      <c r="E17" s="11">
        <v>1734</v>
      </c>
      <c r="F17" s="11"/>
      <c r="G17" s="11" t="s">
        <v>41</v>
      </c>
    </row>
    <row r="18" spans="2:7">
      <c r="B18" s="11" t="s">
        <v>42</v>
      </c>
      <c r="C18" s="11" t="s">
        <v>43</v>
      </c>
      <c r="D18" s="11" t="s">
        <v>44</v>
      </c>
      <c r="E18" s="11">
        <v>21240</v>
      </c>
      <c r="F18" s="11"/>
      <c r="G18" s="11" t="s">
        <v>45</v>
      </c>
    </row>
    <row r="19" spans="2:7">
      <c r="B19" s="11" t="s">
        <v>46</v>
      </c>
      <c r="C19" s="11" t="s">
        <v>47</v>
      </c>
      <c r="D19" s="11" t="s">
        <v>48</v>
      </c>
      <c r="E19" s="11">
        <v>25100</v>
      </c>
      <c r="F19" s="11"/>
      <c r="G19" s="11" t="s">
        <v>49</v>
      </c>
    </row>
    <row r="20" spans="2:7">
      <c r="B20" s="11" t="s">
        <v>50</v>
      </c>
      <c r="C20" s="11" t="s">
        <v>51</v>
      </c>
      <c r="D20" s="11" t="s">
        <v>52</v>
      </c>
      <c r="E20" s="11">
        <v>4110</v>
      </c>
      <c r="F20" s="11"/>
      <c r="G20" s="11" t="s">
        <v>53</v>
      </c>
    </row>
    <row r="21" spans="2:7">
      <c r="B21" s="11" t="s">
        <v>54</v>
      </c>
      <c r="C21" s="11" t="s">
        <v>55</v>
      </c>
      <c r="D21" s="11" t="s">
        <v>56</v>
      </c>
      <c r="E21" s="11"/>
      <c r="F21" s="11"/>
      <c r="G21" s="11" t="s">
        <v>11</v>
      </c>
    </row>
    <row r="22" spans="2:7">
      <c r="B22" s="11" t="s">
        <v>57</v>
      </c>
      <c r="C22" s="11" t="s">
        <v>58</v>
      </c>
      <c r="D22" s="11" t="s">
        <v>59</v>
      </c>
      <c r="E22" s="11"/>
      <c r="F22" s="11"/>
      <c r="G22" s="11" t="s">
        <v>11</v>
      </c>
    </row>
    <row r="23" spans="2:7">
      <c r="B23" s="11" t="s">
        <v>60</v>
      </c>
      <c r="C23" s="11" t="s">
        <v>61</v>
      </c>
      <c r="D23" s="11" t="s">
        <v>62</v>
      </c>
      <c r="E23" s="11">
        <v>98124</v>
      </c>
      <c r="F23" s="11"/>
      <c r="G23" s="11" t="s">
        <v>63</v>
      </c>
    </row>
    <row r="24" spans="2:7">
      <c r="B24" s="11" t="s">
        <v>64</v>
      </c>
      <c r="C24" s="11" t="s">
        <v>65</v>
      </c>
      <c r="D24" s="11" t="s">
        <v>66</v>
      </c>
      <c r="E24" s="11">
        <v>50739</v>
      </c>
      <c r="F24" s="11" t="s">
        <v>19</v>
      </c>
      <c r="G24" s="11" t="s">
        <v>208</v>
      </c>
    </row>
    <row r="25" spans="2:7">
      <c r="B25" s="11" t="s">
        <v>67</v>
      </c>
      <c r="C25" s="11" t="s">
        <v>68</v>
      </c>
      <c r="D25" s="11" t="s">
        <v>69</v>
      </c>
      <c r="E25" s="11">
        <v>68306</v>
      </c>
      <c r="F25" s="11" t="s">
        <v>19</v>
      </c>
      <c r="G25" s="11" t="s">
        <v>208</v>
      </c>
    </row>
    <row r="26" spans="2:7">
      <c r="B26" s="11" t="s">
        <v>70</v>
      </c>
      <c r="C26" s="11" t="s">
        <v>71</v>
      </c>
      <c r="D26" s="11" t="s">
        <v>72</v>
      </c>
      <c r="E26" s="11">
        <v>13008</v>
      </c>
      <c r="F26" s="11"/>
      <c r="G26" s="11" t="s">
        <v>73</v>
      </c>
    </row>
    <row r="27" spans="2:7">
      <c r="B27" s="11" t="s">
        <v>74</v>
      </c>
      <c r="C27" s="11" t="s">
        <v>75</v>
      </c>
      <c r="D27" s="11" t="s">
        <v>76</v>
      </c>
      <c r="E27" s="11">
        <v>75012</v>
      </c>
      <c r="F27" s="11"/>
      <c r="G27" s="11" t="s">
        <v>73</v>
      </c>
    </row>
    <row r="28" spans="2:7">
      <c r="B28" s="11" t="s">
        <v>77</v>
      </c>
      <c r="C28" s="11" t="s">
        <v>78</v>
      </c>
      <c r="D28" s="11" t="s">
        <v>79</v>
      </c>
      <c r="E28" s="11">
        <v>37100</v>
      </c>
      <c r="F28" s="11"/>
      <c r="G28" s="11" t="s">
        <v>49</v>
      </c>
    </row>
    <row r="29" spans="2:7">
      <c r="B29" s="11" t="s">
        <v>80</v>
      </c>
      <c r="C29" s="11" t="s">
        <v>81</v>
      </c>
      <c r="D29" s="11" t="s">
        <v>82</v>
      </c>
      <c r="E29" s="11"/>
      <c r="F29" s="11"/>
      <c r="G29" s="11" t="s">
        <v>11</v>
      </c>
    </row>
    <row r="30" spans="2:7">
      <c r="B30" s="11" t="s">
        <v>83</v>
      </c>
      <c r="C30" s="11" t="s">
        <v>84</v>
      </c>
      <c r="D30" s="11" t="s">
        <v>85</v>
      </c>
      <c r="E30" s="11"/>
      <c r="F30" s="11"/>
      <c r="G30" s="11" t="s">
        <v>86</v>
      </c>
    </row>
    <row r="31" spans="2:7">
      <c r="B31" s="11" t="s">
        <v>87</v>
      </c>
      <c r="C31" s="11" t="s">
        <v>88</v>
      </c>
      <c r="D31" s="11" t="s">
        <v>89</v>
      </c>
      <c r="E31" s="11"/>
      <c r="F31" s="11"/>
      <c r="G31" s="11" t="s">
        <v>86</v>
      </c>
    </row>
    <row r="32" spans="2:7">
      <c r="B32" s="11" t="s">
        <v>90</v>
      </c>
      <c r="C32" s="11" t="s">
        <v>91</v>
      </c>
      <c r="D32" s="11" t="s">
        <v>92</v>
      </c>
      <c r="E32" s="11">
        <v>59801</v>
      </c>
      <c r="F32" s="11"/>
      <c r="G32" s="11" t="s">
        <v>63</v>
      </c>
    </row>
    <row r="33" spans="2:7">
      <c r="B33" s="11" t="s">
        <v>93</v>
      </c>
      <c r="C33" s="11" t="s">
        <v>94</v>
      </c>
      <c r="D33" s="11" t="s">
        <v>95</v>
      </c>
      <c r="E33" s="11">
        <v>4179</v>
      </c>
      <c r="F33" s="11" t="s">
        <v>19</v>
      </c>
      <c r="G33" s="11" t="s">
        <v>208</v>
      </c>
    </row>
    <row r="34" spans="2:7">
      <c r="B34" s="11" t="s">
        <v>96</v>
      </c>
      <c r="C34" s="11" t="s">
        <v>97</v>
      </c>
      <c r="D34" s="11" t="s">
        <v>76</v>
      </c>
      <c r="E34" s="11">
        <v>75007</v>
      </c>
      <c r="F34" s="11"/>
      <c r="G34" s="11" t="s">
        <v>73</v>
      </c>
    </row>
    <row r="35" spans="2:7">
      <c r="B35" s="11" t="s">
        <v>98</v>
      </c>
      <c r="C35" s="11" t="s">
        <v>99</v>
      </c>
      <c r="D35" s="11" t="s">
        <v>100</v>
      </c>
      <c r="E35" s="11">
        <v>80805</v>
      </c>
      <c r="F35" s="11" t="s">
        <v>19</v>
      </c>
      <c r="G35" s="11" t="s">
        <v>208</v>
      </c>
    </row>
    <row r="36" spans="2:7">
      <c r="B36" s="11" t="s">
        <v>101</v>
      </c>
      <c r="C36" s="11" t="s">
        <v>102</v>
      </c>
      <c r="D36" s="11" t="s">
        <v>76</v>
      </c>
      <c r="E36" s="11">
        <v>75016</v>
      </c>
      <c r="F36" s="11"/>
      <c r="G36" s="11" t="s">
        <v>73</v>
      </c>
    </row>
    <row r="37" spans="2:7">
      <c r="B37" s="11" t="s">
        <v>103</v>
      </c>
      <c r="C37" s="11" t="s">
        <v>104</v>
      </c>
      <c r="D37" s="11" t="s">
        <v>105</v>
      </c>
      <c r="E37" s="11">
        <v>67000</v>
      </c>
      <c r="F37" s="11"/>
      <c r="G37" s="11" t="s">
        <v>73</v>
      </c>
    </row>
    <row r="38" spans="2:7">
      <c r="B38" s="11" t="s">
        <v>106</v>
      </c>
      <c r="C38" s="11" t="s">
        <v>107</v>
      </c>
      <c r="D38" s="11" t="s">
        <v>108</v>
      </c>
      <c r="E38" s="11">
        <v>24100</v>
      </c>
      <c r="F38" s="11"/>
      <c r="G38" s="11" t="s">
        <v>49</v>
      </c>
    </row>
    <row r="39" spans="2:7">
      <c r="B39" s="11" t="s">
        <v>109</v>
      </c>
      <c r="C39" s="11" t="s">
        <v>110</v>
      </c>
      <c r="D39" s="11" t="s">
        <v>111</v>
      </c>
      <c r="E39" s="11">
        <v>8022</v>
      </c>
      <c r="F39" s="11"/>
      <c r="G39" s="11" t="s">
        <v>34</v>
      </c>
    </row>
    <row r="40" spans="2:7">
      <c r="B40" s="11" t="s">
        <v>112</v>
      </c>
      <c r="C40" s="11" t="s">
        <v>113</v>
      </c>
      <c r="D40" s="11" t="s">
        <v>114</v>
      </c>
      <c r="E40" s="11">
        <v>99362</v>
      </c>
      <c r="F40" s="11"/>
      <c r="G40" s="11" t="s">
        <v>63</v>
      </c>
    </row>
    <row r="41" spans="2:7">
      <c r="B41" s="11" t="s">
        <v>115</v>
      </c>
      <c r="C41" s="11" t="s">
        <v>116</v>
      </c>
      <c r="D41" s="11" t="s">
        <v>117</v>
      </c>
      <c r="E41" s="11">
        <v>44087</v>
      </c>
      <c r="F41" s="11" t="s">
        <v>19</v>
      </c>
      <c r="G41" s="11" t="s">
        <v>208</v>
      </c>
    </row>
    <row r="42" spans="2:7">
      <c r="B42" s="11" t="s">
        <v>118</v>
      </c>
      <c r="C42" s="11" t="s">
        <v>119</v>
      </c>
      <c r="D42" s="11" t="s">
        <v>120</v>
      </c>
      <c r="E42" s="11">
        <v>44000</v>
      </c>
      <c r="F42" s="11"/>
      <c r="G42" s="11" t="s">
        <v>73</v>
      </c>
    </row>
    <row r="43" spans="2:7">
      <c r="B43" s="11" t="s">
        <v>121</v>
      </c>
      <c r="C43" s="11" t="s">
        <v>122</v>
      </c>
      <c r="D43" s="11" t="s">
        <v>123</v>
      </c>
      <c r="E43" s="11">
        <v>80100</v>
      </c>
      <c r="F43" s="11"/>
      <c r="G43" s="11" t="s">
        <v>49</v>
      </c>
    </row>
    <row r="44" spans="2:7">
      <c r="B44" s="11" t="s">
        <v>124</v>
      </c>
      <c r="C44" s="11" t="s">
        <v>125</v>
      </c>
      <c r="D44" s="11" t="s">
        <v>76</v>
      </c>
      <c r="E44" s="11">
        <v>75007</v>
      </c>
      <c r="F44" s="11"/>
      <c r="G44" s="11" t="s">
        <v>73</v>
      </c>
    </row>
    <row r="45" spans="2:7">
      <c r="B45" s="11" t="s">
        <v>126</v>
      </c>
      <c r="C45" s="11" t="s">
        <v>127</v>
      </c>
      <c r="D45" s="11" t="s">
        <v>128</v>
      </c>
      <c r="E45" s="11">
        <v>42100</v>
      </c>
      <c r="F45" s="11"/>
      <c r="G45" s="11" t="s">
        <v>49</v>
      </c>
    </row>
    <row r="46" spans="2:7">
      <c r="B46" s="11" t="s">
        <v>129</v>
      </c>
      <c r="C46" s="11" t="s">
        <v>130</v>
      </c>
      <c r="D46" s="11" t="s">
        <v>89</v>
      </c>
      <c r="E46" s="11"/>
      <c r="F46" s="11"/>
      <c r="G46" s="11" t="s">
        <v>86</v>
      </c>
    </row>
    <row r="47" spans="2:7">
      <c r="B47" s="11" t="s">
        <v>131</v>
      </c>
      <c r="C47" s="11" t="s">
        <v>132</v>
      </c>
      <c r="D47" s="11" t="s">
        <v>133</v>
      </c>
      <c r="E47" s="11">
        <v>59000</v>
      </c>
      <c r="F47" s="11"/>
      <c r="G47" s="11" t="s">
        <v>73</v>
      </c>
    </row>
    <row r="48" spans="2:7">
      <c r="B48" s="11" t="s">
        <v>134</v>
      </c>
      <c r="C48" s="11" t="s">
        <v>135</v>
      </c>
      <c r="D48" s="11" t="s">
        <v>136</v>
      </c>
      <c r="E48" s="11">
        <v>87123</v>
      </c>
      <c r="F48" s="11"/>
      <c r="G48" s="11" t="s">
        <v>63</v>
      </c>
    </row>
    <row r="49" spans="2:7">
      <c r="B49" s="11" t="s">
        <v>137</v>
      </c>
      <c r="C49" s="11" t="s">
        <v>138</v>
      </c>
      <c r="D49" s="11" t="s">
        <v>139</v>
      </c>
      <c r="E49" s="11">
        <v>99508</v>
      </c>
      <c r="F49" s="11"/>
      <c r="G49" s="11" t="s">
        <v>63</v>
      </c>
    </row>
    <row r="50" spans="2:7">
      <c r="B50" s="11" t="s">
        <v>140</v>
      </c>
      <c r="C50" s="11" t="s">
        <v>141</v>
      </c>
      <c r="D50" s="11" t="s">
        <v>27</v>
      </c>
      <c r="E50" s="11"/>
      <c r="F50" s="11"/>
      <c r="G50" s="11" t="s">
        <v>24</v>
      </c>
    </row>
    <row r="51" spans="2:7">
      <c r="B51" s="11" t="s">
        <v>142</v>
      </c>
      <c r="C51" s="11" t="s">
        <v>143</v>
      </c>
      <c r="D51" s="11" t="s">
        <v>144</v>
      </c>
      <c r="E51" s="11">
        <v>8200</v>
      </c>
      <c r="F51" s="11"/>
      <c r="G51" s="11" t="s">
        <v>41</v>
      </c>
    </row>
    <row r="52" spans="2:7">
      <c r="B52" s="11" t="s">
        <v>145</v>
      </c>
      <c r="C52" s="11" t="s">
        <v>146</v>
      </c>
      <c r="D52" s="11" t="s">
        <v>27</v>
      </c>
      <c r="E52" s="11"/>
      <c r="F52" s="11"/>
      <c r="G52" s="11" t="s">
        <v>24</v>
      </c>
    </row>
    <row r="53" spans="2:7">
      <c r="B53" s="11" t="s">
        <v>147</v>
      </c>
      <c r="C53" s="11" t="s">
        <v>148</v>
      </c>
      <c r="D53" s="11" t="s">
        <v>149</v>
      </c>
      <c r="E53" s="11"/>
      <c r="F53" s="11"/>
      <c r="G53" s="11" t="s">
        <v>24</v>
      </c>
    </row>
    <row r="54" spans="2:7">
      <c r="B54" s="11" t="s">
        <v>150</v>
      </c>
      <c r="C54" s="11" t="s">
        <v>151</v>
      </c>
      <c r="D54" s="11" t="s">
        <v>152</v>
      </c>
      <c r="E54" s="11">
        <v>8010</v>
      </c>
      <c r="F54" s="11"/>
      <c r="G54" s="11" t="s">
        <v>153</v>
      </c>
    </row>
    <row r="55" spans="2:7">
      <c r="B55" s="11" t="s">
        <v>154</v>
      </c>
      <c r="C55" s="11" t="s">
        <v>155</v>
      </c>
      <c r="D55" s="11" t="s">
        <v>156</v>
      </c>
      <c r="E55" s="11">
        <v>1203</v>
      </c>
      <c r="F55" s="11"/>
      <c r="G55" s="11" t="s">
        <v>157</v>
      </c>
    </row>
    <row r="56" spans="2:7">
      <c r="B56" s="11" t="s">
        <v>158</v>
      </c>
      <c r="C56" s="11" t="s">
        <v>159</v>
      </c>
      <c r="D56" s="11" t="s">
        <v>160</v>
      </c>
      <c r="E56" s="11">
        <v>82520</v>
      </c>
      <c r="F56" s="11"/>
      <c r="G56" s="11" t="s">
        <v>63</v>
      </c>
    </row>
    <row r="57" spans="2:7">
      <c r="B57" s="11" t="s">
        <v>161</v>
      </c>
      <c r="C57" s="11" t="s">
        <v>162</v>
      </c>
      <c r="D57" s="11" t="s">
        <v>163</v>
      </c>
      <c r="E57" s="11">
        <v>97219</v>
      </c>
      <c r="F57" s="11"/>
      <c r="G57" s="11" t="s">
        <v>63</v>
      </c>
    </row>
    <row r="58" spans="2:7">
      <c r="B58" s="11" t="s">
        <v>164</v>
      </c>
      <c r="C58" s="11" t="s">
        <v>165</v>
      </c>
      <c r="D58" s="11" t="s">
        <v>166</v>
      </c>
      <c r="E58" s="11">
        <v>31000</v>
      </c>
      <c r="F58" s="11"/>
      <c r="G58" s="11" t="s">
        <v>73</v>
      </c>
    </row>
    <row r="59" spans="2:7">
      <c r="B59" s="11" t="s">
        <v>167</v>
      </c>
      <c r="C59" s="11" t="s">
        <v>168</v>
      </c>
      <c r="D59" s="11" t="s">
        <v>169</v>
      </c>
      <c r="E59" s="11"/>
      <c r="F59" s="11"/>
      <c r="G59" s="11" t="s">
        <v>11</v>
      </c>
    </row>
    <row r="60" spans="2:7">
      <c r="B60" s="11" t="s">
        <v>170</v>
      </c>
      <c r="C60" s="11" t="s">
        <v>171</v>
      </c>
      <c r="D60" s="11" t="s">
        <v>172</v>
      </c>
      <c r="E60" s="11">
        <v>12209</v>
      </c>
      <c r="F60" s="11" t="s">
        <v>19</v>
      </c>
      <c r="G60" s="11" t="s">
        <v>208</v>
      </c>
    </row>
    <row r="61" spans="2:7">
      <c r="B61" s="11" t="s">
        <v>173</v>
      </c>
      <c r="C61" s="11" t="s">
        <v>174</v>
      </c>
      <c r="D61" s="11" t="s">
        <v>175</v>
      </c>
      <c r="E61" s="11">
        <v>60528</v>
      </c>
      <c r="F61" s="11" t="s">
        <v>19</v>
      </c>
      <c r="G61" s="11" t="s">
        <v>208</v>
      </c>
    </row>
    <row r="62" spans="2:7">
      <c r="B62" s="11" t="s">
        <v>176</v>
      </c>
      <c r="C62" s="11" t="s">
        <v>177</v>
      </c>
      <c r="D62" s="11" t="s">
        <v>178</v>
      </c>
      <c r="E62" s="11">
        <v>78000</v>
      </c>
      <c r="F62" s="11"/>
      <c r="G62" s="11" t="s">
        <v>73</v>
      </c>
    </row>
    <row r="63" spans="2:7">
      <c r="B63" s="11" t="s">
        <v>179</v>
      </c>
      <c r="C63" s="11" t="s">
        <v>180</v>
      </c>
      <c r="D63" s="11" t="s">
        <v>181</v>
      </c>
      <c r="E63" s="11"/>
      <c r="F63" s="11"/>
      <c r="G63" s="11" t="s">
        <v>24</v>
      </c>
    </row>
    <row r="64" spans="2:7">
      <c r="B64" s="11" t="s">
        <v>182</v>
      </c>
      <c r="C64" s="11" t="s">
        <v>183</v>
      </c>
      <c r="D64" s="11" t="s">
        <v>27</v>
      </c>
      <c r="E64" s="11"/>
      <c r="F64" s="11"/>
      <c r="G64" s="11" t="s">
        <v>24</v>
      </c>
    </row>
    <row r="65" spans="2:7">
      <c r="B65" s="11" t="s">
        <v>184</v>
      </c>
      <c r="C65" s="11" t="s">
        <v>185</v>
      </c>
      <c r="D65" s="11" t="s">
        <v>186</v>
      </c>
      <c r="E65" s="11">
        <v>20100</v>
      </c>
      <c r="F65" s="11"/>
      <c r="G65" s="11" t="s">
        <v>49</v>
      </c>
    </row>
    <row r="66" spans="2:7">
      <c r="B66" s="11" t="s">
        <v>187</v>
      </c>
      <c r="C66" s="11" t="s">
        <v>188</v>
      </c>
      <c r="D66" s="11" t="s">
        <v>189</v>
      </c>
      <c r="E66" s="11">
        <v>10100</v>
      </c>
      <c r="F66" s="11"/>
      <c r="G66" s="11" t="s">
        <v>153</v>
      </c>
    </row>
    <row r="67" spans="2:7">
      <c r="B67" s="11" t="s">
        <v>190</v>
      </c>
      <c r="C67" s="11" t="s">
        <v>191</v>
      </c>
      <c r="D67" s="11" t="s">
        <v>192</v>
      </c>
      <c r="E67" s="11">
        <v>5020</v>
      </c>
      <c r="F67" s="11"/>
      <c r="G67" s="11" t="s">
        <v>153</v>
      </c>
    </row>
    <row r="68" spans="2:7">
      <c r="B68" s="11" t="s">
        <v>193</v>
      </c>
      <c r="C68" s="11" t="s">
        <v>194</v>
      </c>
      <c r="D68" s="11" t="s">
        <v>195</v>
      </c>
      <c r="E68" s="11">
        <v>1756</v>
      </c>
      <c r="F68" s="11"/>
      <c r="G68" s="11" t="s">
        <v>196</v>
      </c>
    </row>
    <row r="69" spans="2:7">
      <c r="B69" s="11" t="s">
        <v>197</v>
      </c>
      <c r="C69" s="11" t="s">
        <v>198</v>
      </c>
      <c r="D69" s="11" t="s">
        <v>199</v>
      </c>
      <c r="E69" s="11">
        <v>83720</v>
      </c>
      <c r="F69" s="11"/>
      <c r="G69" s="11" t="s">
        <v>63</v>
      </c>
    </row>
    <row r="70" spans="2:7">
      <c r="B70" s="11" t="s">
        <v>200</v>
      </c>
      <c r="C70" s="11" t="s">
        <v>201</v>
      </c>
      <c r="D70" s="11" t="s">
        <v>202</v>
      </c>
      <c r="E70" s="11">
        <v>97827</v>
      </c>
      <c r="F70" s="11"/>
      <c r="G70" s="11" t="s">
        <v>63</v>
      </c>
    </row>
    <row r="71" spans="2:7">
      <c r="B71" s="11" t="s">
        <v>203</v>
      </c>
      <c r="C71" s="11" t="s">
        <v>204</v>
      </c>
      <c r="D71" s="11" t="s">
        <v>205</v>
      </c>
      <c r="E71" s="11">
        <v>98466</v>
      </c>
      <c r="F71" s="11"/>
      <c r="G71" s="11" t="s">
        <v>63</v>
      </c>
    </row>
  </sheetData>
  <conditionalFormatting sqref="B3">
    <cfRule type="cellIs" dxfId="9" priority="6" operator="equal">
      <formula>"Deutschland"</formula>
    </cfRule>
  </conditionalFormatting>
  <conditionalFormatting sqref="I4">
    <cfRule type="expression" dxfId="8" priority="5">
      <formula>COUNTIF(G9:G71,"Deuts"&amp;"chland")=9</formula>
    </cfRule>
  </conditionalFormatting>
  <conditionalFormatting sqref="I5">
    <cfRule type="expression" dxfId="7" priority="4">
      <formula>COUNTIF(G9:G71,"Deuts"&amp;"chland")=9</formula>
    </cfRule>
  </conditionalFormatting>
  <conditionalFormatting sqref="G9">
    <cfRule type="expression" dxfId="6" priority="3">
      <formula>AND(F9="D",G9="Deutschland")</formula>
    </cfRule>
  </conditionalFormatting>
  <conditionalFormatting sqref="G10:G11">
    <cfRule type="expression" dxfId="5" priority="2">
      <formula>AND(F10="D",G10="Deutschland")</formula>
    </cfRule>
  </conditionalFormatting>
  <conditionalFormatting sqref="G12:G71">
    <cfRule type="expression" dxfId="4" priority="1">
      <formula>AND(F12="D",G12="Deutschland")</formula>
    </cfRule>
  </conditionalFormatting>
  <pageMargins left="0.78740157499999996" right="0.78740157499999996" top="0.984251969" bottom="0.984251969" header="0.4921259845" footer="0.4921259845"/>
  <pageSetup paperSize="9" orientation="portrait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BB664-0C71-4E24-9F91-64CD2B332BBA}">
  <sheetPr>
    <tabColor theme="9" tint="-0.249977111117893"/>
  </sheetPr>
  <dimension ref="B2:D13"/>
  <sheetViews>
    <sheetView workbookViewId="0">
      <selection activeCell="G59" sqref="G59"/>
    </sheetView>
  </sheetViews>
  <sheetFormatPr baseColWidth="10" defaultRowHeight="13.2"/>
  <cols>
    <col min="1" max="1" width="4" customWidth="1"/>
  </cols>
  <sheetData>
    <row r="2" spans="2:4" ht="14.4">
      <c r="B2" s="31" t="s">
        <v>864</v>
      </c>
      <c r="C2" s="29"/>
      <c r="D2" s="29"/>
    </row>
    <row r="3" spans="2:4" ht="14.4">
      <c r="B3" s="29"/>
      <c r="C3" s="29"/>
      <c r="D3" s="29"/>
    </row>
    <row r="4" spans="2:4" ht="14.4">
      <c r="B4" s="32" t="s">
        <v>215</v>
      </c>
      <c r="C4" s="32" t="s">
        <v>865</v>
      </c>
      <c r="D4" s="32" t="s">
        <v>869</v>
      </c>
    </row>
    <row r="5" spans="2:4" ht="13.8">
      <c r="B5" s="30" t="s">
        <v>218</v>
      </c>
      <c r="C5" s="33" t="s">
        <v>866</v>
      </c>
      <c r="D5" s="34">
        <v>70</v>
      </c>
    </row>
    <row r="6" spans="2:4" ht="13.8">
      <c r="B6" s="30" t="s">
        <v>226</v>
      </c>
      <c r="C6" s="33" t="s">
        <v>867</v>
      </c>
      <c r="D6" s="34">
        <v>60</v>
      </c>
    </row>
    <row r="7" spans="2:4" ht="13.8">
      <c r="B7" s="30" t="s">
        <v>223</v>
      </c>
      <c r="C7" s="33" t="s">
        <v>866</v>
      </c>
      <c r="D7" s="34">
        <v>250</v>
      </c>
    </row>
    <row r="8" spans="2:4" ht="13.8">
      <c r="B8" s="30" t="s">
        <v>226</v>
      </c>
      <c r="C8" s="33" t="s">
        <v>868</v>
      </c>
      <c r="D8" s="34">
        <v>45</v>
      </c>
    </row>
    <row r="9" spans="2:4" ht="13.8">
      <c r="B9" s="30" t="s">
        <v>229</v>
      </c>
      <c r="C9" s="33" t="s">
        <v>867</v>
      </c>
      <c r="D9" s="34">
        <v>30</v>
      </c>
    </row>
    <row r="10" spans="2:4" ht="13.8">
      <c r="B10" s="30" t="s">
        <v>232</v>
      </c>
      <c r="C10" s="33" t="s">
        <v>866</v>
      </c>
      <c r="D10" s="34">
        <v>40</v>
      </c>
    </row>
    <row r="11" spans="2:4" ht="13.8">
      <c r="B11" s="30" t="s">
        <v>235</v>
      </c>
      <c r="C11" s="33" t="s">
        <v>868</v>
      </c>
      <c r="D11" s="34">
        <v>30</v>
      </c>
    </row>
    <row r="12" spans="2:4" ht="13.8">
      <c r="B12" s="30" t="s">
        <v>232</v>
      </c>
      <c r="C12" s="33" t="s">
        <v>866</v>
      </c>
      <c r="D12" s="34">
        <v>220</v>
      </c>
    </row>
    <row r="13" spans="2:4" ht="13.8">
      <c r="B13" s="30" t="s">
        <v>232</v>
      </c>
      <c r="C13" s="33" t="s">
        <v>867</v>
      </c>
      <c r="D13" s="34">
        <v>60</v>
      </c>
    </row>
  </sheetData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54367-1174-426A-A718-6950624FA142}">
  <sheetPr>
    <tabColor rgb="FFFFC000"/>
  </sheetPr>
  <dimension ref="B2:D13"/>
  <sheetViews>
    <sheetView workbookViewId="0">
      <selection activeCell="D5" sqref="D5"/>
    </sheetView>
  </sheetViews>
  <sheetFormatPr baseColWidth="10" defaultRowHeight="13.2"/>
  <cols>
    <col min="1" max="1" width="4" customWidth="1"/>
  </cols>
  <sheetData>
    <row r="2" spans="2:4" ht="14.4">
      <c r="B2" s="31" t="s">
        <v>864</v>
      </c>
      <c r="C2" s="29"/>
      <c r="D2" s="29"/>
    </row>
    <row r="3" spans="2:4" ht="14.4">
      <c r="B3" s="29"/>
      <c r="C3" s="29"/>
      <c r="D3" s="29"/>
    </row>
    <row r="4" spans="2:4" ht="14.4">
      <c r="B4" s="32" t="s">
        <v>215</v>
      </c>
      <c r="C4" s="32" t="s">
        <v>865</v>
      </c>
      <c r="D4" s="32" t="s">
        <v>869</v>
      </c>
    </row>
    <row r="5" spans="2:4" ht="13.8">
      <c r="B5" s="30" t="s">
        <v>223</v>
      </c>
      <c r="C5" s="33" t="s">
        <v>866</v>
      </c>
      <c r="D5" s="34">
        <v>250</v>
      </c>
    </row>
    <row r="6" spans="2:4" ht="13.8">
      <c r="B6" s="30" t="s">
        <v>232</v>
      </c>
      <c r="C6" s="33" t="s">
        <v>866</v>
      </c>
      <c r="D6" s="34">
        <v>220</v>
      </c>
    </row>
    <row r="7" spans="2:4" ht="13.8">
      <c r="B7" s="30" t="s">
        <v>218</v>
      </c>
      <c r="C7" s="33" t="s">
        <v>866</v>
      </c>
      <c r="D7" s="34">
        <v>70</v>
      </c>
    </row>
    <row r="8" spans="2:4" ht="13.8">
      <c r="B8" s="30" t="s">
        <v>226</v>
      </c>
      <c r="C8" s="33" t="s">
        <v>867</v>
      </c>
      <c r="D8" s="34">
        <v>60</v>
      </c>
    </row>
    <row r="9" spans="2:4" ht="13.8">
      <c r="B9" s="30" t="s">
        <v>232</v>
      </c>
      <c r="C9" s="33" t="s">
        <v>867</v>
      </c>
      <c r="D9" s="34">
        <v>60</v>
      </c>
    </row>
    <row r="10" spans="2:4" ht="13.8">
      <c r="B10" s="30" t="s">
        <v>226</v>
      </c>
      <c r="C10" s="33" t="s">
        <v>868</v>
      </c>
      <c r="D10" s="34">
        <v>45</v>
      </c>
    </row>
    <row r="11" spans="2:4" ht="13.8">
      <c r="B11" s="30" t="s">
        <v>232</v>
      </c>
      <c r="C11" s="33" t="s">
        <v>866</v>
      </c>
      <c r="D11" s="34">
        <v>40</v>
      </c>
    </row>
    <row r="12" spans="2:4" ht="13.8">
      <c r="B12" s="30" t="s">
        <v>229</v>
      </c>
      <c r="C12" s="33" t="s">
        <v>867</v>
      </c>
      <c r="D12" s="34">
        <v>30</v>
      </c>
    </row>
    <row r="13" spans="2:4" ht="13.8">
      <c r="B13" s="30" t="s">
        <v>235</v>
      </c>
      <c r="C13" s="33" t="s">
        <v>868</v>
      </c>
      <c r="D13" s="34">
        <v>30</v>
      </c>
    </row>
  </sheetData>
  <sortState xmlns:xlrd2="http://schemas.microsoft.com/office/spreadsheetml/2017/richdata2" ref="B5:D13">
    <sortCondition descending="1" ref="D5:D13"/>
  </sortState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2AC6C-72A8-42C1-8C06-506CFD9C0971}">
  <sheetPr>
    <tabColor theme="9" tint="-0.249977111117893"/>
  </sheetPr>
  <dimension ref="B2:D13"/>
  <sheetViews>
    <sheetView workbookViewId="0">
      <selection activeCell="J59" sqref="J59"/>
    </sheetView>
  </sheetViews>
  <sheetFormatPr baseColWidth="10" defaultRowHeight="13.2"/>
  <cols>
    <col min="1" max="1" width="4" customWidth="1"/>
  </cols>
  <sheetData>
    <row r="2" spans="2:4" ht="14.4">
      <c r="B2" s="31" t="s">
        <v>864</v>
      </c>
      <c r="C2" s="29"/>
      <c r="D2" s="29"/>
    </row>
    <row r="3" spans="2:4" ht="14.4">
      <c r="B3" s="29"/>
      <c r="C3" s="29"/>
      <c r="D3" s="29"/>
    </row>
    <row r="4" spans="2:4" ht="14.4">
      <c r="B4" s="35" t="s">
        <v>215</v>
      </c>
      <c r="C4" s="35" t="s">
        <v>865</v>
      </c>
      <c r="D4" s="35" t="s">
        <v>869</v>
      </c>
    </row>
    <row r="5" spans="2:4" ht="13.8">
      <c r="B5" s="30" t="s">
        <v>218</v>
      </c>
      <c r="C5" s="33" t="s">
        <v>866</v>
      </c>
      <c r="D5" s="34">
        <v>70</v>
      </c>
    </row>
    <row r="6" spans="2:4" ht="13.8">
      <c r="B6" s="30" t="s">
        <v>226</v>
      </c>
      <c r="C6" s="33" t="s">
        <v>867</v>
      </c>
      <c r="D6" s="34">
        <v>60</v>
      </c>
    </row>
    <row r="7" spans="2:4" ht="13.8">
      <c r="B7" s="30" t="s">
        <v>223</v>
      </c>
      <c r="C7" s="33" t="s">
        <v>866</v>
      </c>
      <c r="D7" s="34">
        <v>250</v>
      </c>
    </row>
    <row r="8" spans="2:4" ht="13.8">
      <c r="B8" s="30" t="s">
        <v>226</v>
      </c>
      <c r="C8" s="33" t="s">
        <v>868</v>
      </c>
      <c r="D8" s="34">
        <v>45</v>
      </c>
    </row>
    <row r="9" spans="2:4" ht="13.8">
      <c r="B9" s="30" t="s">
        <v>229</v>
      </c>
      <c r="C9" s="33" t="s">
        <v>867</v>
      </c>
      <c r="D9" s="34">
        <v>30</v>
      </c>
    </row>
    <row r="10" spans="2:4" ht="13.8">
      <c r="B10" s="30" t="s">
        <v>232</v>
      </c>
      <c r="C10" s="33" t="s">
        <v>866</v>
      </c>
      <c r="D10" s="34">
        <v>40</v>
      </c>
    </row>
    <row r="11" spans="2:4" ht="13.8">
      <c r="B11" s="30" t="s">
        <v>235</v>
      </c>
      <c r="C11" s="33" t="s">
        <v>868</v>
      </c>
      <c r="D11" s="34">
        <v>30</v>
      </c>
    </row>
    <row r="12" spans="2:4" ht="13.8">
      <c r="B12" s="30" t="s">
        <v>232</v>
      </c>
      <c r="C12" s="33" t="s">
        <v>866</v>
      </c>
      <c r="D12" s="34">
        <v>220</v>
      </c>
    </row>
    <row r="13" spans="2:4" ht="13.8">
      <c r="B13" s="30" t="s">
        <v>232</v>
      </c>
      <c r="C13" s="33" t="s">
        <v>867</v>
      </c>
      <c r="D13" s="34">
        <v>60</v>
      </c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63427-0B7C-4665-9527-F4658772AD74}">
  <sheetPr>
    <tabColor rgb="FFFFC000"/>
  </sheetPr>
  <dimension ref="B2:D13"/>
  <sheetViews>
    <sheetView workbookViewId="0">
      <selection activeCell="L45" sqref="L45"/>
    </sheetView>
  </sheetViews>
  <sheetFormatPr baseColWidth="10" defaultRowHeight="13.2"/>
  <cols>
    <col min="1" max="1" width="4" customWidth="1"/>
  </cols>
  <sheetData>
    <row r="2" spans="2:4" ht="14.4">
      <c r="B2" s="31" t="s">
        <v>864</v>
      </c>
      <c r="C2" s="29"/>
      <c r="D2" s="29"/>
    </row>
    <row r="3" spans="2:4" ht="14.4">
      <c r="B3" s="29"/>
      <c r="C3" s="29"/>
      <c r="D3" s="29"/>
    </row>
    <row r="4" spans="2:4" ht="14.4">
      <c r="B4" s="35" t="s">
        <v>215</v>
      </c>
      <c r="C4" s="35" t="s">
        <v>865</v>
      </c>
      <c r="D4" s="35" t="s">
        <v>869</v>
      </c>
    </row>
    <row r="5" spans="2:4" ht="13.8">
      <c r="B5" s="30" t="s">
        <v>229</v>
      </c>
      <c r="C5" s="33" t="s">
        <v>867</v>
      </c>
      <c r="D5" s="34">
        <v>30</v>
      </c>
    </row>
    <row r="6" spans="2:4" ht="13.8">
      <c r="B6" s="30" t="s">
        <v>226</v>
      </c>
      <c r="C6" s="33" t="s">
        <v>867</v>
      </c>
      <c r="D6" s="34">
        <v>60</v>
      </c>
    </row>
    <row r="7" spans="2:4" ht="13.8">
      <c r="B7" s="30" t="s">
        <v>232</v>
      </c>
      <c r="C7" s="33" t="s">
        <v>867</v>
      </c>
      <c r="D7" s="34">
        <v>60</v>
      </c>
    </row>
    <row r="8" spans="2:4" ht="13.8">
      <c r="B8" s="30" t="s">
        <v>235</v>
      </c>
      <c r="C8" s="33" t="s">
        <v>868</v>
      </c>
      <c r="D8" s="34">
        <v>30</v>
      </c>
    </row>
    <row r="9" spans="2:4" ht="13.8">
      <c r="B9" s="30" t="s">
        <v>226</v>
      </c>
      <c r="C9" s="33" t="s">
        <v>868</v>
      </c>
      <c r="D9" s="34">
        <v>45</v>
      </c>
    </row>
    <row r="10" spans="2:4" ht="13.8">
      <c r="B10" s="30" t="s">
        <v>232</v>
      </c>
      <c r="C10" s="33" t="s">
        <v>866</v>
      </c>
      <c r="D10" s="34">
        <v>40</v>
      </c>
    </row>
    <row r="11" spans="2:4" ht="13.8">
      <c r="B11" s="30" t="s">
        <v>218</v>
      </c>
      <c r="C11" s="33" t="s">
        <v>866</v>
      </c>
      <c r="D11" s="34">
        <v>70</v>
      </c>
    </row>
    <row r="12" spans="2:4" ht="13.8">
      <c r="B12" s="30" t="s">
        <v>232</v>
      </c>
      <c r="C12" s="33" t="s">
        <v>866</v>
      </c>
      <c r="D12" s="34">
        <v>220</v>
      </c>
    </row>
    <row r="13" spans="2:4" ht="13.8">
      <c r="B13" s="30" t="s">
        <v>223</v>
      </c>
      <c r="C13" s="33" t="s">
        <v>866</v>
      </c>
      <c r="D13" s="34">
        <v>250</v>
      </c>
    </row>
  </sheetData>
  <sortState xmlns:xlrd2="http://schemas.microsoft.com/office/spreadsheetml/2017/richdata2" ref="B5:D13">
    <sortCondition ref="C5:C13"/>
    <sortCondition ref="D5:D13"/>
  </sortState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57E73-A8A2-4E04-B9B5-951677BFD258}">
  <dimension ref="A1:C17"/>
  <sheetViews>
    <sheetView workbookViewId="0">
      <selection activeCell="C4" sqref="C4"/>
    </sheetView>
  </sheetViews>
  <sheetFormatPr baseColWidth="10" defaultRowHeight="14.4"/>
  <cols>
    <col min="1" max="1" width="43.5546875" style="52" bestFit="1" customWidth="1"/>
    <col min="2" max="16384" width="11.5546875" style="52"/>
  </cols>
  <sheetData>
    <row r="1" spans="1:3">
      <c r="A1" s="56" t="s">
        <v>882</v>
      </c>
    </row>
    <row r="3" spans="1:3">
      <c r="A3" s="57" t="s">
        <v>883</v>
      </c>
      <c r="B3" s="57" t="s">
        <v>884</v>
      </c>
      <c r="C3" s="57"/>
    </row>
    <row r="4" spans="1:3" ht="15.6">
      <c r="A4" s="52" t="s">
        <v>885</v>
      </c>
      <c r="B4" s="52">
        <v>17.62</v>
      </c>
      <c r="C4" s="55"/>
    </row>
    <row r="5" spans="1:3" ht="15.6">
      <c r="A5" s="52" t="s">
        <v>886</v>
      </c>
      <c r="B5" s="52">
        <v>34.29</v>
      </c>
      <c r="C5" s="55"/>
    </row>
    <row r="6" spans="1:3" ht="15.6">
      <c r="A6" s="52" t="s">
        <v>887</v>
      </c>
      <c r="B6" s="52">
        <v>15.66</v>
      </c>
      <c r="C6" s="55"/>
    </row>
    <row r="7" spans="1:3" ht="15.6">
      <c r="A7" s="52" t="s">
        <v>888</v>
      </c>
      <c r="B7" s="52">
        <v>2.89</v>
      </c>
      <c r="C7" s="55"/>
    </row>
    <row r="10" spans="1:3">
      <c r="B10" s="53"/>
    </row>
    <row r="14" spans="1:3">
      <c r="A14" s="54"/>
    </row>
    <row r="15" spans="1:3">
      <c r="A15" s="54"/>
    </row>
    <row r="16" spans="1:3">
      <c r="A16" s="54"/>
    </row>
    <row r="17" spans="1:1">
      <c r="A17" s="54"/>
    </row>
  </sheetData>
  <conditionalFormatting sqref="C4:C7">
    <cfRule type="cellIs" dxfId="3" priority="1" operator="equal">
      <formula>ROUND(B4,0)</formula>
    </cfRule>
  </conditionalFormatting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CA0FB-6785-43B4-84EC-E76FA9CD8BEF}">
  <sheetPr>
    <tabColor rgb="FFFFC000"/>
  </sheetPr>
  <dimension ref="A1:C17"/>
  <sheetViews>
    <sheetView workbookViewId="0">
      <selection activeCell="L56" sqref="L56"/>
    </sheetView>
  </sheetViews>
  <sheetFormatPr baseColWidth="10" defaultRowHeight="14.4"/>
  <cols>
    <col min="1" max="1" width="43.5546875" style="52" bestFit="1" customWidth="1"/>
    <col min="2" max="16384" width="11.5546875" style="52"/>
  </cols>
  <sheetData>
    <row r="1" spans="1:3">
      <c r="A1" s="56" t="s">
        <v>882</v>
      </c>
    </row>
    <row r="3" spans="1:3">
      <c r="A3" s="57" t="s">
        <v>883</v>
      </c>
      <c r="B3" s="57" t="s">
        <v>884</v>
      </c>
      <c r="C3" s="57"/>
    </row>
    <row r="4" spans="1:3" ht="15.6">
      <c r="A4" s="52" t="s">
        <v>885</v>
      </c>
      <c r="B4" s="52">
        <v>17.62</v>
      </c>
      <c r="C4" s="55">
        <f>ROUND(B4,0)</f>
        <v>18</v>
      </c>
    </row>
    <row r="5" spans="1:3" ht="15.6">
      <c r="A5" s="52" t="s">
        <v>886</v>
      </c>
      <c r="B5" s="52">
        <v>34.29</v>
      </c>
      <c r="C5" s="55">
        <f t="shared" ref="C5:C7" si="0">ROUND(B5,0)</f>
        <v>34</v>
      </c>
    </row>
    <row r="6" spans="1:3" ht="15.6">
      <c r="A6" s="52" t="s">
        <v>887</v>
      </c>
      <c r="B6" s="52">
        <v>15.66</v>
      </c>
      <c r="C6" s="55">
        <f t="shared" si="0"/>
        <v>16</v>
      </c>
    </row>
    <row r="7" spans="1:3" ht="15.6">
      <c r="A7" s="52" t="s">
        <v>888</v>
      </c>
      <c r="B7" s="52">
        <v>2.89</v>
      </c>
      <c r="C7" s="55">
        <f t="shared" si="0"/>
        <v>3</v>
      </c>
    </row>
    <row r="10" spans="1:3">
      <c r="B10" s="53"/>
    </row>
    <row r="14" spans="1:3">
      <c r="A14" s="54"/>
    </row>
    <row r="15" spans="1:3">
      <c r="A15" s="54"/>
    </row>
    <row r="16" spans="1:3">
      <c r="A16" s="54"/>
    </row>
    <row r="17" spans="1:1">
      <c r="A17" s="54"/>
    </row>
  </sheetData>
  <conditionalFormatting sqref="C4:C7">
    <cfRule type="cellIs" dxfId="2" priority="1" operator="equal">
      <formula>ROUND(B4,0)</formula>
    </cfRule>
  </conditionalFormatting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AD087-E460-4C63-AF8A-07D4B1730783}">
  <sheetPr>
    <tabColor theme="8" tint="-0.249977111117893"/>
  </sheetPr>
  <dimension ref="A1:F22"/>
  <sheetViews>
    <sheetView workbookViewId="0">
      <selection activeCell="E40" sqref="E40"/>
    </sheetView>
  </sheetViews>
  <sheetFormatPr baseColWidth="10" defaultColWidth="11" defaultRowHeight="13.8"/>
  <cols>
    <col min="1" max="1" width="12.6640625" style="59" customWidth="1"/>
    <col min="2" max="6" width="17.88671875" style="59" customWidth="1"/>
    <col min="7" max="16384" width="11" style="59"/>
  </cols>
  <sheetData>
    <row r="1" spans="1:6" ht="21">
      <c r="A1" s="58" t="s">
        <v>889</v>
      </c>
    </row>
    <row r="2" spans="1:6" ht="15.6">
      <c r="A2" s="60"/>
      <c r="B2" s="61" t="s">
        <v>890</v>
      </c>
      <c r="C2" s="61" t="s">
        <v>172</v>
      </c>
    </row>
    <row r="3" spans="1:6">
      <c r="A3" s="62" t="s">
        <v>891</v>
      </c>
      <c r="B3" s="63">
        <v>10</v>
      </c>
      <c r="C3" s="63">
        <v>24</v>
      </c>
      <c r="D3" s="63"/>
      <c r="E3" s="63"/>
      <c r="F3" s="63"/>
    </row>
    <row r="4" spans="1:6">
      <c r="A4" s="62" t="s">
        <v>892</v>
      </c>
      <c r="B4" s="63">
        <v>8</v>
      </c>
      <c r="C4" s="63">
        <v>20</v>
      </c>
      <c r="D4" s="63"/>
      <c r="E4" s="63"/>
      <c r="F4" s="63"/>
    </row>
    <row r="5" spans="1:6">
      <c r="A5" s="62" t="s">
        <v>893</v>
      </c>
      <c r="B5" s="63">
        <v>9</v>
      </c>
      <c r="C5" s="63">
        <v>21</v>
      </c>
      <c r="D5" s="63"/>
      <c r="E5" s="63"/>
      <c r="F5" s="63"/>
    </row>
    <row r="6" spans="1:6">
      <c r="A6" s="62" t="s">
        <v>894</v>
      </c>
      <c r="B6" s="63">
        <v>9</v>
      </c>
      <c r="C6" s="63">
        <v>18</v>
      </c>
      <c r="D6" s="63"/>
      <c r="E6" s="63"/>
      <c r="F6" s="63"/>
    </row>
    <row r="7" spans="1:6">
      <c r="A7" s="62" t="s">
        <v>895</v>
      </c>
      <c r="B7" s="63">
        <v>10</v>
      </c>
      <c r="C7" s="63">
        <v>17</v>
      </c>
      <c r="D7" s="63"/>
      <c r="E7" s="63"/>
      <c r="F7" s="63"/>
    </row>
    <row r="8" spans="1:6">
      <c r="A8" s="62" t="s">
        <v>896</v>
      </c>
      <c r="B8" s="63">
        <v>10</v>
      </c>
      <c r="C8" s="63">
        <v>21</v>
      </c>
      <c r="D8" s="63"/>
      <c r="E8" s="63"/>
      <c r="F8" s="63"/>
    </row>
    <row r="9" spans="1:6">
      <c r="A9" s="62" t="s">
        <v>897</v>
      </c>
      <c r="B9" s="63">
        <v>10</v>
      </c>
      <c r="C9" s="63">
        <v>19</v>
      </c>
      <c r="D9" s="63"/>
      <c r="E9" s="63"/>
      <c r="F9" s="63"/>
    </row>
    <row r="10" spans="1:6">
      <c r="A10" s="62" t="s">
        <v>898</v>
      </c>
      <c r="B10" s="63">
        <v>9</v>
      </c>
      <c r="C10" s="63">
        <v>17</v>
      </c>
      <c r="D10" s="63"/>
      <c r="E10" s="63"/>
      <c r="F10" s="63"/>
    </row>
    <row r="11" spans="1:6">
      <c r="A11" s="62" t="s">
        <v>899</v>
      </c>
      <c r="B11" s="63">
        <v>9</v>
      </c>
      <c r="C11" s="63">
        <v>18</v>
      </c>
      <c r="D11" s="63"/>
      <c r="E11" s="63"/>
      <c r="F11" s="63"/>
    </row>
    <row r="12" spans="1:6">
      <c r="A12" s="62" t="s">
        <v>900</v>
      </c>
      <c r="B12" s="63">
        <v>9</v>
      </c>
      <c r="C12" s="63">
        <v>18</v>
      </c>
      <c r="D12" s="63"/>
      <c r="E12" s="63"/>
      <c r="F12" s="63"/>
    </row>
    <row r="13" spans="1:6">
      <c r="A13" s="62" t="s">
        <v>901</v>
      </c>
      <c r="B13" s="63">
        <v>9</v>
      </c>
      <c r="C13" s="63">
        <v>22</v>
      </c>
      <c r="D13" s="63"/>
      <c r="E13" s="63"/>
      <c r="F13" s="63"/>
    </row>
    <row r="14" spans="1:6">
      <c r="A14" s="62" t="s">
        <v>902</v>
      </c>
      <c r="B14" s="63">
        <v>8</v>
      </c>
      <c r="C14" s="63">
        <v>24</v>
      </c>
      <c r="D14" s="63"/>
      <c r="E14" s="63"/>
      <c r="F14" s="63"/>
    </row>
    <row r="15" spans="1:6" ht="17.25" customHeight="1"/>
    <row r="16" spans="1:6" ht="24" customHeight="1">
      <c r="A16" s="68" t="s">
        <v>903</v>
      </c>
      <c r="B16" s="67" t="s">
        <v>908</v>
      </c>
      <c r="C16" s="67"/>
      <c r="D16" s="67"/>
      <c r="E16" s="67"/>
      <c r="F16" s="67"/>
    </row>
    <row r="17" spans="1:6" ht="14.4">
      <c r="A17" s="65"/>
      <c r="B17" s="67" t="s">
        <v>909</v>
      </c>
      <c r="C17" s="67"/>
      <c r="D17" s="67"/>
      <c r="E17" s="67"/>
      <c r="F17" s="67"/>
    </row>
    <row r="18" spans="1:6">
      <c r="A18" s="65"/>
      <c r="B18" s="65"/>
      <c r="C18" s="65"/>
      <c r="D18" s="65"/>
      <c r="E18" s="65"/>
      <c r="F18" s="65"/>
    </row>
    <row r="19" spans="1:6" ht="15.6">
      <c r="A19" s="68" t="s">
        <v>906</v>
      </c>
      <c r="B19" s="66" t="s">
        <v>904</v>
      </c>
      <c r="C19" s="65"/>
      <c r="D19" s="65"/>
      <c r="E19" s="65"/>
      <c r="F19" s="65"/>
    </row>
    <row r="20" spans="1:6" ht="14.4">
      <c r="A20" s="65"/>
      <c r="B20" s="66" t="s">
        <v>905</v>
      </c>
      <c r="C20" s="65"/>
      <c r="D20" s="65"/>
      <c r="E20" s="65"/>
      <c r="F20" s="65"/>
    </row>
    <row r="21" spans="1:6" ht="14.4">
      <c r="A21" s="65"/>
      <c r="B21" s="66" t="s">
        <v>907</v>
      </c>
      <c r="C21" s="65"/>
      <c r="D21" s="65"/>
      <c r="E21" s="65"/>
      <c r="F21" s="65"/>
    </row>
    <row r="22" spans="1:6" ht="14.4">
      <c r="A22" s="65"/>
      <c r="B22" s="64"/>
      <c r="C22" s="65"/>
      <c r="D22" s="65"/>
      <c r="E22" s="65"/>
      <c r="F22" s="65"/>
    </row>
  </sheetData>
  <mergeCells count="2">
    <mergeCell ref="B16:F16"/>
    <mergeCell ref="B17:F17"/>
  </mergeCells>
  <pageMargins left="0.7" right="0.7" top="0.78740157499999996" bottom="0.78740157499999996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15273-290E-44A3-A6BA-E2BEBB6C5195}">
  <sheetPr>
    <tabColor rgb="FFFFC000"/>
  </sheetPr>
  <dimension ref="A1:F22"/>
  <sheetViews>
    <sheetView workbookViewId="0">
      <selection activeCell="M57" sqref="M57"/>
    </sheetView>
  </sheetViews>
  <sheetFormatPr baseColWidth="10" defaultColWidth="11" defaultRowHeight="13.8"/>
  <cols>
    <col min="1" max="1" width="12.6640625" style="59" customWidth="1"/>
    <col min="2" max="6" width="17.88671875" style="59" customWidth="1"/>
    <col min="7" max="16384" width="11" style="59"/>
  </cols>
  <sheetData>
    <row r="1" spans="1:6" ht="21">
      <c r="A1" s="58" t="s">
        <v>889</v>
      </c>
    </row>
    <row r="2" spans="1:6" ht="15.6">
      <c r="A2" s="60"/>
      <c r="B2" s="61" t="s">
        <v>890</v>
      </c>
      <c r="C2" s="61" t="s">
        <v>172</v>
      </c>
    </row>
    <row r="3" spans="1:6">
      <c r="A3" s="62" t="s">
        <v>891</v>
      </c>
      <c r="B3" s="63">
        <v>10</v>
      </c>
      <c r="C3" s="63">
        <v>24</v>
      </c>
      <c r="D3" s="63"/>
      <c r="E3" s="63"/>
      <c r="F3" s="63"/>
    </row>
    <row r="4" spans="1:6">
      <c r="A4" s="62" t="s">
        <v>892</v>
      </c>
      <c r="B4" s="63">
        <v>8</v>
      </c>
      <c r="C4" s="63">
        <v>20</v>
      </c>
      <c r="D4" s="63"/>
      <c r="E4" s="63"/>
      <c r="F4" s="63"/>
    </row>
    <row r="5" spans="1:6">
      <c r="A5" s="62" t="s">
        <v>893</v>
      </c>
      <c r="B5" s="63">
        <v>9</v>
      </c>
      <c r="C5" s="63">
        <v>21</v>
      </c>
      <c r="D5" s="63"/>
      <c r="E5" s="63"/>
      <c r="F5" s="63"/>
    </row>
    <row r="6" spans="1:6">
      <c r="A6" s="62" t="s">
        <v>894</v>
      </c>
      <c r="B6" s="63">
        <v>9</v>
      </c>
      <c r="C6" s="63">
        <v>18</v>
      </c>
      <c r="D6" s="63"/>
      <c r="E6" s="63"/>
      <c r="F6" s="63"/>
    </row>
    <row r="7" spans="1:6">
      <c r="A7" s="62" t="s">
        <v>895</v>
      </c>
      <c r="B7" s="63">
        <v>10</v>
      </c>
      <c r="C7" s="63">
        <v>17</v>
      </c>
      <c r="D7" s="63"/>
      <c r="E7" s="63"/>
      <c r="F7" s="63"/>
    </row>
    <row r="8" spans="1:6">
      <c r="A8" s="62" t="s">
        <v>896</v>
      </c>
      <c r="B8" s="63">
        <v>10</v>
      </c>
      <c r="C8" s="63">
        <v>21</v>
      </c>
      <c r="D8" s="63"/>
      <c r="E8" s="63"/>
      <c r="F8" s="63"/>
    </row>
    <row r="9" spans="1:6">
      <c r="A9" s="62" t="s">
        <v>897</v>
      </c>
      <c r="B9" s="63">
        <v>10</v>
      </c>
      <c r="C9" s="63">
        <v>19</v>
      </c>
      <c r="D9" s="63"/>
      <c r="E9" s="63"/>
      <c r="F9" s="63"/>
    </row>
    <row r="10" spans="1:6">
      <c r="A10" s="62" t="s">
        <v>898</v>
      </c>
      <c r="B10" s="63">
        <v>9</v>
      </c>
      <c r="C10" s="63">
        <v>17</v>
      </c>
      <c r="D10" s="63"/>
      <c r="E10" s="63"/>
      <c r="F10" s="63"/>
    </row>
    <row r="11" spans="1:6">
      <c r="A11" s="62" t="s">
        <v>899</v>
      </c>
      <c r="B11" s="63">
        <v>9</v>
      </c>
      <c r="C11" s="63">
        <v>18</v>
      </c>
      <c r="D11" s="63"/>
      <c r="E11" s="63"/>
      <c r="F11" s="63"/>
    </row>
    <row r="12" spans="1:6">
      <c r="A12" s="62" t="s">
        <v>900</v>
      </c>
      <c r="B12" s="63">
        <v>9</v>
      </c>
      <c r="C12" s="63">
        <v>18</v>
      </c>
      <c r="D12" s="63"/>
      <c r="E12" s="63"/>
      <c r="F12" s="63"/>
    </row>
    <row r="13" spans="1:6">
      <c r="A13" s="62" t="s">
        <v>901</v>
      </c>
      <c r="B13" s="63">
        <v>9</v>
      </c>
      <c r="C13" s="63">
        <v>22</v>
      </c>
      <c r="D13" s="63"/>
      <c r="E13" s="63"/>
      <c r="F13" s="63"/>
    </row>
    <row r="14" spans="1:6">
      <c r="A14" s="62" t="s">
        <v>902</v>
      </c>
      <c r="B14" s="63">
        <v>8</v>
      </c>
      <c r="C14" s="63">
        <v>24</v>
      </c>
      <c r="D14" s="63"/>
      <c r="E14" s="63"/>
      <c r="F14" s="63"/>
    </row>
    <row r="15" spans="1:6" ht="17.25" customHeight="1"/>
    <row r="16" spans="1:6" ht="24" customHeight="1">
      <c r="A16" s="68" t="s">
        <v>903</v>
      </c>
      <c r="B16" s="67" t="s">
        <v>908</v>
      </c>
      <c r="C16" s="67"/>
      <c r="D16" s="67"/>
      <c r="E16" s="67"/>
      <c r="F16" s="67"/>
    </row>
    <row r="17" spans="1:6" ht="14.4">
      <c r="A17" s="65"/>
      <c r="B17" s="67" t="s">
        <v>909</v>
      </c>
      <c r="C17" s="67"/>
      <c r="D17" s="67"/>
      <c r="E17" s="67"/>
      <c r="F17" s="67"/>
    </row>
    <row r="18" spans="1:6">
      <c r="A18" s="65"/>
      <c r="B18" s="65"/>
      <c r="C18" s="65"/>
      <c r="D18" s="65"/>
      <c r="E18" s="65"/>
      <c r="F18" s="65"/>
    </row>
    <row r="19" spans="1:6" ht="15.6">
      <c r="A19" s="68" t="s">
        <v>906</v>
      </c>
      <c r="B19" s="66" t="s">
        <v>904</v>
      </c>
      <c r="C19" s="65"/>
      <c r="D19" s="65"/>
      <c r="E19" s="65"/>
      <c r="F19" s="65"/>
    </row>
    <row r="20" spans="1:6" ht="14.4">
      <c r="A20" s="65"/>
      <c r="B20" s="66" t="s">
        <v>905</v>
      </c>
      <c r="C20" s="65"/>
      <c r="D20" s="65"/>
      <c r="E20" s="65"/>
      <c r="F20" s="65"/>
    </row>
    <row r="21" spans="1:6" ht="14.4">
      <c r="A21" s="65"/>
      <c r="B21" s="66" t="s">
        <v>907</v>
      </c>
      <c r="C21" s="65"/>
      <c r="D21" s="65"/>
      <c r="E21" s="65"/>
      <c r="F21" s="65"/>
    </row>
    <row r="22" spans="1:6" ht="14.4">
      <c r="A22" s="65"/>
      <c r="B22" s="64"/>
      <c r="C22" s="65"/>
      <c r="D22" s="65"/>
      <c r="E22" s="65"/>
      <c r="F22" s="65"/>
    </row>
  </sheetData>
  <mergeCells count="2">
    <mergeCell ref="B16:F16"/>
    <mergeCell ref="B17:F17"/>
  </mergeCells>
  <pageMargins left="0.7" right="0.7" top="0.78740157499999996" bottom="0.78740157499999996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B0602-F89E-408B-8B55-9922DDC56B6D}">
  <sheetPr>
    <tabColor theme="8" tint="-0.249977111117893"/>
  </sheetPr>
  <dimension ref="A1:F22"/>
  <sheetViews>
    <sheetView workbookViewId="0">
      <selection activeCell="K56" sqref="K56"/>
    </sheetView>
  </sheetViews>
  <sheetFormatPr baseColWidth="10" defaultColWidth="11" defaultRowHeight="13.8"/>
  <cols>
    <col min="1" max="1" width="12.6640625" style="59" customWidth="1"/>
    <col min="2" max="6" width="17.88671875" style="59" customWidth="1"/>
    <col min="7" max="16384" width="11" style="59"/>
  </cols>
  <sheetData>
    <row r="1" spans="1:6" ht="21">
      <c r="A1" s="58" t="s">
        <v>889</v>
      </c>
    </row>
    <row r="2" spans="1:6" ht="15.6">
      <c r="A2" s="60"/>
      <c r="B2" s="61" t="s">
        <v>890</v>
      </c>
      <c r="C2" s="61" t="s">
        <v>172</v>
      </c>
    </row>
    <row r="3" spans="1:6">
      <c r="A3" s="62" t="s">
        <v>891</v>
      </c>
      <c r="B3" s="63">
        <v>10</v>
      </c>
      <c r="C3" s="63">
        <v>24</v>
      </c>
      <c r="D3" s="63"/>
      <c r="E3" s="63"/>
      <c r="F3" s="63"/>
    </row>
    <row r="4" spans="1:6">
      <c r="A4" s="62" t="s">
        <v>892</v>
      </c>
      <c r="B4" s="63">
        <v>8</v>
      </c>
      <c r="C4" s="63">
        <v>20</v>
      </c>
      <c r="D4" s="63"/>
      <c r="E4" s="63"/>
      <c r="F4" s="63"/>
    </row>
    <row r="5" spans="1:6">
      <c r="A5" s="62" t="s">
        <v>893</v>
      </c>
      <c r="B5" s="63">
        <v>9</v>
      </c>
      <c r="C5" s="63">
        <v>21</v>
      </c>
      <c r="D5" s="63"/>
      <c r="E5" s="63"/>
      <c r="F5" s="63"/>
    </row>
    <row r="6" spans="1:6">
      <c r="A6" s="62" t="s">
        <v>894</v>
      </c>
      <c r="B6" s="63">
        <v>9</v>
      </c>
      <c r="C6" s="63">
        <v>18</v>
      </c>
      <c r="D6" s="63"/>
      <c r="E6" s="63"/>
      <c r="F6" s="63"/>
    </row>
    <row r="7" spans="1:6">
      <c r="A7" s="62" t="s">
        <v>895</v>
      </c>
      <c r="B7" s="63">
        <v>10</v>
      </c>
      <c r="C7" s="63">
        <v>17</v>
      </c>
      <c r="D7" s="63"/>
      <c r="E7" s="63"/>
      <c r="F7" s="63"/>
    </row>
    <row r="8" spans="1:6">
      <c r="A8" s="62" t="s">
        <v>896</v>
      </c>
      <c r="B8" s="63">
        <v>10</v>
      </c>
      <c r="C8" s="63">
        <v>21</v>
      </c>
      <c r="D8" s="63"/>
      <c r="E8" s="63"/>
      <c r="F8" s="63"/>
    </row>
    <row r="9" spans="1:6">
      <c r="A9" s="62" t="s">
        <v>897</v>
      </c>
      <c r="B9" s="63">
        <v>10</v>
      </c>
      <c r="C9" s="63">
        <v>19</v>
      </c>
      <c r="D9" s="63"/>
      <c r="E9" s="63"/>
      <c r="F9" s="63"/>
    </row>
    <row r="10" spans="1:6">
      <c r="A10" s="62" t="s">
        <v>898</v>
      </c>
      <c r="B10" s="63">
        <v>9</v>
      </c>
      <c r="C10" s="63">
        <v>17</v>
      </c>
      <c r="D10" s="63"/>
      <c r="E10" s="63"/>
      <c r="F10" s="63"/>
    </row>
    <row r="11" spans="1:6">
      <c r="A11" s="62" t="s">
        <v>899</v>
      </c>
      <c r="B11" s="63">
        <v>9</v>
      </c>
      <c r="C11" s="63">
        <v>18</v>
      </c>
      <c r="D11" s="63"/>
      <c r="E11" s="63"/>
      <c r="F11" s="63"/>
    </row>
    <row r="12" spans="1:6">
      <c r="A12" s="62" t="s">
        <v>900</v>
      </c>
      <c r="B12" s="63">
        <v>9</v>
      </c>
      <c r="C12" s="63">
        <v>18</v>
      </c>
      <c r="D12" s="63"/>
      <c r="E12" s="63"/>
      <c r="F12" s="63"/>
    </row>
    <row r="13" spans="1:6">
      <c r="A13" s="62" t="s">
        <v>901</v>
      </c>
      <c r="B13" s="63">
        <v>9</v>
      </c>
      <c r="C13" s="63">
        <v>22</v>
      </c>
      <c r="D13" s="63"/>
      <c r="E13" s="63"/>
      <c r="F13" s="63"/>
    </row>
    <row r="14" spans="1:6">
      <c r="A14" s="62" t="s">
        <v>902</v>
      </c>
      <c r="B14" s="63">
        <v>8</v>
      </c>
      <c r="C14" s="63">
        <v>24</v>
      </c>
      <c r="D14" s="63"/>
      <c r="E14" s="63"/>
      <c r="F14" s="63"/>
    </row>
    <row r="15" spans="1:6" ht="17.25" customHeight="1"/>
    <row r="16" spans="1:6" ht="24" customHeight="1">
      <c r="A16" s="68" t="s">
        <v>903</v>
      </c>
      <c r="B16" s="67" t="s">
        <v>910</v>
      </c>
      <c r="C16" s="67"/>
      <c r="D16" s="67"/>
      <c r="E16" s="67"/>
      <c r="F16" s="67"/>
    </row>
    <row r="17" spans="1:6" ht="14.4">
      <c r="A17" s="65"/>
      <c r="B17" s="67" t="s">
        <v>909</v>
      </c>
      <c r="C17" s="67"/>
      <c r="D17" s="67"/>
      <c r="E17" s="67"/>
      <c r="F17" s="67"/>
    </row>
    <row r="18" spans="1:6">
      <c r="A18" s="65"/>
      <c r="B18" s="65"/>
      <c r="C18" s="65"/>
      <c r="D18" s="65"/>
      <c r="E18" s="65"/>
      <c r="F18" s="65"/>
    </row>
    <row r="19" spans="1:6" ht="15.6">
      <c r="A19" s="68" t="s">
        <v>906</v>
      </c>
      <c r="B19" s="66" t="s">
        <v>904</v>
      </c>
      <c r="C19" s="65"/>
      <c r="D19" s="65"/>
      <c r="E19" s="65"/>
      <c r="F19" s="65"/>
    </row>
    <row r="20" spans="1:6" ht="14.4">
      <c r="A20" s="65"/>
      <c r="B20" s="66" t="s">
        <v>905</v>
      </c>
      <c r="C20" s="65"/>
      <c r="D20" s="65"/>
      <c r="E20" s="65"/>
      <c r="F20" s="65"/>
    </row>
    <row r="21" spans="1:6" ht="14.4">
      <c r="A21" s="65"/>
      <c r="B21" s="66" t="s">
        <v>907</v>
      </c>
      <c r="C21" s="65"/>
      <c r="D21" s="65"/>
      <c r="E21" s="65"/>
      <c r="F21" s="65"/>
    </row>
    <row r="22" spans="1:6" ht="14.4">
      <c r="A22" s="65"/>
      <c r="B22" s="64"/>
      <c r="C22" s="65"/>
      <c r="D22" s="65"/>
      <c r="E22" s="65"/>
      <c r="F22" s="65"/>
    </row>
  </sheetData>
  <mergeCells count="2">
    <mergeCell ref="B16:F16"/>
    <mergeCell ref="B17:F17"/>
  </mergeCells>
  <pageMargins left="0.7" right="0.7" top="0.78740157499999996" bottom="0.78740157499999996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8606B-AB62-4030-9A94-5A7905227973}">
  <sheetPr>
    <tabColor rgb="FFFFC000"/>
  </sheetPr>
  <dimension ref="A1:F20"/>
  <sheetViews>
    <sheetView workbookViewId="0">
      <selection activeCell="C17" sqref="C17"/>
    </sheetView>
  </sheetViews>
  <sheetFormatPr baseColWidth="10" defaultColWidth="11" defaultRowHeight="13.8"/>
  <cols>
    <col min="1" max="1" width="12.6640625" style="59" customWidth="1"/>
    <col min="2" max="6" width="17.88671875" style="59" customWidth="1"/>
    <col min="7" max="16384" width="11" style="59"/>
  </cols>
  <sheetData>
    <row r="1" spans="1:6" ht="21">
      <c r="A1" s="58" t="s">
        <v>889</v>
      </c>
    </row>
    <row r="2" spans="1:6" ht="15.6">
      <c r="A2" s="60"/>
      <c r="B2" s="61" t="s">
        <v>890</v>
      </c>
      <c r="C2" s="61" t="s">
        <v>172</v>
      </c>
    </row>
    <row r="3" spans="1:6">
      <c r="A3" s="62" t="s">
        <v>891</v>
      </c>
      <c r="B3" s="63">
        <v>10</v>
      </c>
      <c r="C3" s="63">
        <v>24</v>
      </c>
      <c r="D3" s="63"/>
      <c r="E3" s="63"/>
      <c r="F3" s="63"/>
    </row>
    <row r="4" spans="1:6">
      <c r="A4" s="62" t="s">
        <v>892</v>
      </c>
      <c r="B4" s="63">
        <v>8</v>
      </c>
      <c r="C4" s="63">
        <v>20</v>
      </c>
      <c r="D4" s="63"/>
      <c r="E4" s="63"/>
      <c r="F4" s="63"/>
    </row>
    <row r="5" spans="1:6">
      <c r="A5" s="62" t="s">
        <v>893</v>
      </c>
      <c r="B5" s="63">
        <v>9</v>
      </c>
      <c r="C5" s="63">
        <v>21</v>
      </c>
      <c r="D5" s="63"/>
      <c r="E5" s="63"/>
      <c r="F5" s="63"/>
    </row>
    <row r="6" spans="1:6">
      <c r="A6" s="62" t="s">
        <v>894</v>
      </c>
      <c r="B6" s="63">
        <v>9</v>
      </c>
      <c r="C6" s="63">
        <v>18</v>
      </c>
      <c r="D6" s="63"/>
      <c r="E6" s="63"/>
      <c r="F6" s="63"/>
    </row>
    <row r="7" spans="1:6">
      <c r="A7" s="62" t="s">
        <v>895</v>
      </c>
      <c r="B7" s="63">
        <v>10</v>
      </c>
      <c r="C7" s="63">
        <v>17</v>
      </c>
      <c r="D7" s="63"/>
      <c r="E7" s="63"/>
      <c r="F7" s="63"/>
    </row>
    <row r="8" spans="1:6">
      <c r="A8" s="62" t="s">
        <v>896</v>
      </c>
      <c r="B8" s="63">
        <v>10</v>
      </c>
      <c r="C8" s="63">
        <v>21</v>
      </c>
      <c r="D8" s="63"/>
      <c r="E8" s="63"/>
      <c r="F8" s="63"/>
    </row>
    <row r="9" spans="1:6">
      <c r="A9" s="62" t="s">
        <v>897</v>
      </c>
      <c r="B9" s="63">
        <v>10</v>
      </c>
      <c r="C9" s="63">
        <v>19</v>
      </c>
      <c r="D9" s="63"/>
      <c r="E9" s="63"/>
      <c r="F9" s="63"/>
    </row>
    <row r="10" spans="1:6">
      <c r="A10" s="62" t="s">
        <v>898</v>
      </c>
      <c r="B10" s="63">
        <v>9</v>
      </c>
      <c r="C10" s="63">
        <v>17</v>
      </c>
      <c r="D10" s="63"/>
      <c r="E10" s="63"/>
      <c r="F10" s="63"/>
    </row>
    <row r="11" spans="1:6">
      <c r="A11" s="62" t="s">
        <v>899</v>
      </c>
      <c r="B11" s="63">
        <v>9</v>
      </c>
      <c r="C11" s="63">
        <v>18</v>
      </c>
      <c r="D11" s="63"/>
      <c r="E11" s="63"/>
      <c r="F11" s="63"/>
    </row>
    <row r="12" spans="1:6">
      <c r="A12" s="62" t="s">
        <v>900</v>
      </c>
      <c r="B12" s="63">
        <v>9</v>
      </c>
      <c r="C12" s="63">
        <v>18</v>
      </c>
      <c r="D12" s="63"/>
      <c r="E12" s="63"/>
      <c r="F12" s="63"/>
    </row>
    <row r="13" spans="1:6">
      <c r="A13" s="62" t="s">
        <v>901</v>
      </c>
      <c r="B13" s="63">
        <v>9</v>
      </c>
      <c r="C13" s="63">
        <v>22</v>
      </c>
      <c r="D13" s="63"/>
      <c r="E13" s="63"/>
      <c r="F13" s="63"/>
    </row>
    <row r="14" spans="1:6">
      <c r="A14" s="62" t="s">
        <v>902</v>
      </c>
      <c r="B14" s="63">
        <v>8</v>
      </c>
      <c r="C14" s="63">
        <v>24</v>
      </c>
      <c r="D14" s="63"/>
      <c r="E14" s="63"/>
      <c r="F14" s="63"/>
    </row>
    <row r="15" spans="1:6" ht="17.25" customHeight="1"/>
    <row r="16" spans="1:6" ht="24" customHeight="1">
      <c r="A16" s="68" t="s">
        <v>903</v>
      </c>
      <c r="B16" s="67" t="s">
        <v>910</v>
      </c>
      <c r="C16" s="67"/>
      <c r="D16" s="67"/>
      <c r="E16" s="67"/>
      <c r="F16" s="67"/>
    </row>
    <row r="17" spans="1:6">
      <c r="A17" s="65"/>
      <c r="B17" s="65"/>
      <c r="C17" s="65"/>
      <c r="D17" s="65"/>
      <c r="E17" s="65"/>
      <c r="F17" s="65"/>
    </row>
    <row r="18" spans="1:6" ht="15.6">
      <c r="A18" s="68" t="s">
        <v>906</v>
      </c>
      <c r="B18" s="66" t="s">
        <v>911</v>
      </c>
      <c r="C18" s="65"/>
      <c r="D18" s="65"/>
      <c r="E18" s="65"/>
      <c r="F18" s="65"/>
    </row>
    <row r="19" spans="1:6" ht="14.4">
      <c r="A19" s="65"/>
      <c r="B19" s="66" t="s">
        <v>912</v>
      </c>
      <c r="C19" s="65"/>
      <c r="D19" s="65"/>
      <c r="E19" s="65"/>
      <c r="F19" s="65"/>
    </row>
    <row r="20" spans="1:6" ht="14.4">
      <c r="A20" s="65"/>
      <c r="B20" s="66"/>
      <c r="C20" s="65"/>
      <c r="D20" s="65"/>
      <c r="E20" s="65"/>
      <c r="F20" s="65"/>
    </row>
  </sheetData>
  <mergeCells count="1">
    <mergeCell ref="B16:F16"/>
  </mergeCells>
  <pageMargins left="0.7" right="0.7" top="0.78740157499999996" bottom="0.78740157499999996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0A8F5-8962-47BE-BEF2-1E7C2BB42F86}">
  <dimension ref="A1:IT58"/>
  <sheetViews>
    <sheetView workbookViewId="0">
      <selection activeCell="G38" sqref="G38"/>
    </sheetView>
  </sheetViews>
  <sheetFormatPr baseColWidth="10" defaultColWidth="11.5546875" defaultRowHeight="13.8"/>
  <cols>
    <col min="1" max="1" width="13.6640625" style="38" bestFit="1" customWidth="1"/>
    <col min="2" max="2" width="12.33203125" style="38" customWidth="1"/>
    <col min="3" max="4" width="12" style="38" customWidth="1"/>
    <col min="5" max="5" width="12.109375" style="38" customWidth="1"/>
    <col min="6" max="6" width="13.33203125" style="38" customWidth="1"/>
    <col min="7" max="10" width="12.33203125" style="38" customWidth="1"/>
    <col min="11" max="16384" width="11.5546875" style="38"/>
  </cols>
  <sheetData>
    <row r="1" spans="1:254">
      <c r="A1" s="69" t="s">
        <v>913</v>
      </c>
      <c r="B1" s="69"/>
      <c r="C1" s="69"/>
      <c r="D1" s="69"/>
      <c r="E1" s="69"/>
      <c r="F1" s="69"/>
      <c r="G1" s="69"/>
      <c r="H1" s="70"/>
      <c r="I1" s="70"/>
      <c r="J1" s="71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/>
      <c r="FC1" s="70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/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70"/>
      <c r="IE1" s="70"/>
      <c r="IF1" s="70"/>
      <c r="IG1" s="70"/>
      <c r="IH1" s="70"/>
      <c r="II1" s="70"/>
      <c r="IJ1" s="70"/>
      <c r="IK1" s="70"/>
      <c r="IL1" s="70"/>
      <c r="IM1" s="70"/>
      <c r="IN1" s="70"/>
      <c r="IO1" s="70"/>
      <c r="IP1" s="70"/>
      <c r="IQ1" s="70"/>
      <c r="IR1" s="70"/>
      <c r="IS1" s="70"/>
      <c r="IT1" s="70"/>
    </row>
    <row r="2" spans="1:254" s="74" customFormat="1" ht="34.5" customHeight="1">
      <c r="A2" s="69"/>
      <c r="B2" s="69"/>
      <c r="C2" s="69"/>
      <c r="D2" s="69"/>
      <c r="E2" s="69"/>
      <c r="F2" s="69"/>
      <c r="G2" s="69"/>
      <c r="H2" s="72"/>
      <c r="I2" s="72"/>
      <c r="J2" s="73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  <c r="IG2" s="72"/>
      <c r="IH2" s="72"/>
      <c r="II2" s="72"/>
      <c r="IJ2" s="72"/>
      <c r="IK2" s="72"/>
      <c r="IL2" s="72"/>
      <c r="IM2" s="72"/>
      <c r="IN2" s="72"/>
      <c r="IO2" s="72"/>
      <c r="IP2" s="72"/>
      <c r="IQ2" s="72"/>
      <c r="IR2" s="72"/>
      <c r="IS2" s="72"/>
      <c r="IT2" s="72"/>
    </row>
    <row r="3" spans="1:254" ht="15.6">
      <c r="A3" s="75"/>
      <c r="B3" s="75"/>
      <c r="C3" s="75"/>
      <c r="D3" s="75"/>
      <c r="E3" s="75"/>
      <c r="F3" s="75"/>
      <c r="G3" s="75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</row>
    <row r="4" spans="1:254">
      <c r="A4" s="77"/>
      <c r="B4" s="77"/>
      <c r="C4" s="77"/>
      <c r="D4" s="77"/>
      <c r="E4" s="77"/>
      <c r="F4" s="77"/>
      <c r="G4" s="77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  <c r="IR4" s="70"/>
      <c r="IS4" s="70"/>
      <c r="IT4" s="70"/>
    </row>
    <row r="5" spans="1:254">
      <c r="A5" s="78" t="s">
        <v>914</v>
      </c>
      <c r="B5" s="79" t="s">
        <v>915</v>
      </c>
      <c r="C5" s="79" t="s">
        <v>916</v>
      </c>
      <c r="D5" s="79" t="s">
        <v>917</v>
      </c>
      <c r="E5" s="79" t="s">
        <v>918</v>
      </c>
      <c r="F5" s="80" t="s">
        <v>919</v>
      </c>
      <c r="G5" s="81" t="s">
        <v>920</v>
      </c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  <c r="HT5" s="70"/>
      <c r="HU5" s="70"/>
      <c r="HV5" s="70"/>
      <c r="HW5" s="70"/>
      <c r="HX5" s="70"/>
      <c r="HY5" s="70"/>
      <c r="HZ5" s="70"/>
      <c r="IA5" s="70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70"/>
      <c r="IM5" s="70"/>
      <c r="IN5" s="70"/>
      <c r="IO5" s="70"/>
      <c r="IP5" s="70"/>
      <c r="IQ5" s="70"/>
      <c r="IR5" s="70"/>
      <c r="IS5" s="70"/>
      <c r="IT5" s="70"/>
    </row>
    <row r="6" spans="1:254">
      <c r="A6" s="82" t="s">
        <v>921</v>
      </c>
      <c r="B6" s="83">
        <v>18563</v>
      </c>
      <c r="C6" s="83">
        <v>21568</v>
      </c>
      <c r="D6" s="83">
        <v>21560</v>
      </c>
      <c r="E6" s="83">
        <v>36581</v>
      </c>
      <c r="F6" s="83">
        <f>SUM(B6:E6)</f>
        <v>98272</v>
      </c>
      <c r="G6" s="84">
        <f>F6/F13</f>
        <v>0.12457114495867971</v>
      </c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  <c r="IL6" s="70"/>
      <c r="IM6" s="70"/>
      <c r="IN6" s="70"/>
      <c r="IO6" s="70"/>
      <c r="IP6" s="70"/>
      <c r="IQ6" s="70"/>
      <c r="IR6" s="70"/>
      <c r="IS6" s="70"/>
      <c r="IT6" s="70"/>
    </row>
    <row r="7" spans="1:254">
      <c r="A7" s="85" t="s">
        <v>922</v>
      </c>
      <c r="B7" s="83">
        <v>29407</v>
      </c>
      <c r="C7" s="83">
        <v>38070.120000000003</v>
      </c>
      <c r="D7" s="83">
        <v>31000</v>
      </c>
      <c r="E7" s="83">
        <v>50340</v>
      </c>
      <c r="F7" s="83">
        <f>SUM(B7:E7)</f>
        <v>148817.12</v>
      </c>
      <c r="G7" s="84">
        <f>F7/$F$13</f>
        <v>0.18864294028668627</v>
      </c>
      <c r="H7" s="86"/>
      <c r="I7" s="86"/>
      <c r="J7" s="86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  <c r="IR7" s="70"/>
      <c r="IS7" s="70"/>
      <c r="IT7" s="70"/>
    </row>
    <row r="8" spans="1:254">
      <c r="A8" s="85" t="s">
        <v>923</v>
      </c>
      <c r="B8" s="83">
        <v>20956</v>
      </c>
      <c r="C8" s="83">
        <v>30704</v>
      </c>
      <c r="D8" s="83">
        <v>61078.34</v>
      </c>
      <c r="E8" s="83">
        <v>41000</v>
      </c>
      <c r="F8" s="83">
        <f>SUM(B8:E8)</f>
        <v>153738.34</v>
      </c>
      <c r="G8" s="84">
        <f t="shared" ref="G8:G10" si="0">F8/$F$13</f>
        <v>0.19488115676740869</v>
      </c>
      <c r="H8" s="86"/>
      <c r="I8" s="86"/>
      <c r="J8" s="86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  <c r="DS8" s="70"/>
      <c r="DT8" s="70"/>
      <c r="DU8" s="70"/>
      <c r="DV8" s="70"/>
      <c r="DW8" s="70"/>
      <c r="DX8" s="70"/>
      <c r="DY8" s="70"/>
      <c r="DZ8" s="70"/>
      <c r="EA8" s="70"/>
      <c r="EB8" s="70"/>
      <c r="EC8" s="70"/>
      <c r="ED8" s="70"/>
      <c r="EE8" s="70"/>
      <c r="EF8" s="70"/>
      <c r="EG8" s="70"/>
      <c r="EH8" s="70"/>
      <c r="EI8" s="70"/>
      <c r="EJ8" s="70"/>
      <c r="EK8" s="70"/>
      <c r="EL8" s="70"/>
      <c r="EM8" s="70"/>
      <c r="EN8" s="70"/>
      <c r="EO8" s="70"/>
      <c r="EP8" s="70"/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0"/>
      <c r="GM8" s="70"/>
      <c r="GN8" s="70"/>
      <c r="GO8" s="70"/>
      <c r="GP8" s="70"/>
      <c r="GQ8" s="70"/>
      <c r="GR8" s="70"/>
      <c r="GS8" s="70"/>
      <c r="GT8" s="70"/>
      <c r="GU8" s="70"/>
      <c r="GV8" s="70"/>
      <c r="GW8" s="70"/>
      <c r="GX8" s="70"/>
      <c r="GY8" s="70"/>
      <c r="GZ8" s="70"/>
      <c r="HA8" s="70"/>
      <c r="HB8" s="70"/>
      <c r="HC8" s="70"/>
      <c r="HD8" s="70"/>
      <c r="HE8" s="70"/>
      <c r="HF8" s="70"/>
      <c r="HG8" s="70"/>
      <c r="HH8" s="70"/>
      <c r="HI8" s="70"/>
      <c r="HJ8" s="70"/>
      <c r="HK8" s="70"/>
      <c r="HL8" s="70"/>
      <c r="HM8" s="70"/>
      <c r="HN8" s="70"/>
      <c r="HO8" s="70"/>
      <c r="HP8" s="70"/>
      <c r="HQ8" s="70"/>
      <c r="HR8" s="70"/>
      <c r="HS8" s="70"/>
      <c r="HT8" s="70"/>
      <c r="HU8" s="70"/>
      <c r="HV8" s="70"/>
      <c r="HW8" s="70"/>
      <c r="HX8" s="70"/>
      <c r="HY8" s="70"/>
      <c r="HZ8" s="70"/>
      <c r="IA8" s="70"/>
      <c r="IB8" s="70"/>
      <c r="IC8" s="70"/>
      <c r="ID8" s="70"/>
      <c r="IE8" s="70"/>
      <c r="IF8" s="70"/>
      <c r="IG8" s="70"/>
      <c r="IH8" s="70"/>
      <c r="II8" s="70"/>
      <c r="IJ8" s="70"/>
      <c r="IK8" s="70"/>
      <c r="IL8" s="70"/>
      <c r="IM8" s="70"/>
      <c r="IN8" s="70"/>
      <c r="IO8" s="70"/>
      <c r="IP8" s="70"/>
      <c r="IQ8" s="70"/>
      <c r="IR8" s="70"/>
      <c r="IS8" s="70"/>
      <c r="IT8" s="70"/>
    </row>
    <row r="9" spans="1:254">
      <c r="A9" s="85" t="s">
        <v>924</v>
      </c>
      <c r="B9" s="83">
        <v>77000</v>
      </c>
      <c r="C9" s="83">
        <v>51929</v>
      </c>
      <c r="D9" s="83">
        <v>48035</v>
      </c>
      <c r="E9" s="83">
        <v>22692.400000000001</v>
      </c>
      <c r="F9" s="83">
        <f>SUM(B9:E9)</f>
        <v>199656.4</v>
      </c>
      <c r="G9" s="84">
        <f t="shared" si="0"/>
        <v>0.25308761749357028</v>
      </c>
      <c r="H9" s="86"/>
      <c r="I9" s="86"/>
      <c r="J9" s="86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  <c r="IR9" s="70"/>
      <c r="IS9" s="70"/>
      <c r="IT9" s="70"/>
    </row>
    <row r="10" spans="1:254">
      <c r="A10" s="85" t="s">
        <v>925</v>
      </c>
      <c r="B10" s="83">
        <v>43189.67</v>
      </c>
      <c r="C10" s="83">
        <v>24000</v>
      </c>
      <c r="D10" s="83">
        <v>52718</v>
      </c>
      <c r="E10" s="83">
        <v>68491</v>
      </c>
      <c r="F10" s="83">
        <f>SUM(B10:E10)</f>
        <v>188398.66999999998</v>
      </c>
      <c r="G10" s="84">
        <f t="shared" si="0"/>
        <v>0.23881714049365496</v>
      </c>
      <c r="H10" s="86"/>
      <c r="I10" s="86"/>
      <c r="J10" s="86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70"/>
      <c r="HR10" s="70"/>
      <c r="HS10" s="70"/>
      <c r="HT10" s="70"/>
      <c r="HU10" s="70"/>
      <c r="HV10" s="70"/>
      <c r="HW10" s="70"/>
      <c r="HX10" s="70"/>
      <c r="HY10" s="70"/>
      <c r="HZ10" s="70"/>
      <c r="IA10" s="70"/>
      <c r="IB10" s="70"/>
      <c r="IC10" s="70"/>
      <c r="ID10" s="70"/>
      <c r="IE10" s="70"/>
      <c r="IF10" s="70"/>
      <c r="IG10" s="70"/>
      <c r="IH10" s="70"/>
      <c r="II10" s="70"/>
      <c r="IJ10" s="70"/>
      <c r="IK10" s="70"/>
      <c r="IL10" s="70"/>
      <c r="IM10" s="70"/>
      <c r="IN10" s="70"/>
      <c r="IO10" s="70"/>
      <c r="IP10" s="70"/>
      <c r="IQ10" s="70"/>
      <c r="IR10" s="70"/>
      <c r="IS10" s="70"/>
      <c r="IT10" s="70"/>
    </row>
    <row r="11" spans="1:254">
      <c r="A11" s="77"/>
      <c r="B11" s="83"/>
      <c r="C11" s="83"/>
      <c r="D11" s="83"/>
      <c r="E11" s="83"/>
      <c r="F11" s="83"/>
      <c r="G11" s="87"/>
      <c r="H11" s="86"/>
      <c r="I11" s="86"/>
      <c r="J11" s="86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  <c r="HF11" s="70"/>
      <c r="HG11" s="70"/>
      <c r="HH11" s="70"/>
      <c r="HI11" s="70"/>
      <c r="HJ11" s="70"/>
      <c r="HK11" s="70"/>
      <c r="HL11" s="70"/>
      <c r="HM11" s="70"/>
      <c r="HN11" s="70"/>
      <c r="HO11" s="70"/>
      <c r="HP11" s="70"/>
      <c r="HQ11" s="70"/>
      <c r="HR11" s="70"/>
      <c r="HS11" s="70"/>
      <c r="HT11" s="70"/>
      <c r="HU11" s="70"/>
      <c r="HV11" s="70"/>
      <c r="HW11" s="70"/>
      <c r="HX11" s="70"/>
      <c r="HY11" s="70"/>
      <c r="HZ11" s="70"/>
      <c r="IA11" s="70"/>
      <c r="IB11" s="70"/>
      <c r="IC11" s="70"/>
      <c r="ID11" s="70"/>
      <c r="IE11" s="70"/>
      <c r="IF11" s="70"/>
      <c r="IG11" s="70"/>
      <c r="IH11" s="70"/>
      <c r="II11" s="70"/>
      <c r="IJ11" s="70"/>
      <c r="IK11" s="70"/>
      <c r="IL11" s="70"/>
      <c r="IM11" s="70"/>
      <c r="IN11" s="70"/>
      <c r="IO11" s="70"/>
      <c r="IP11" s="70"/>
      <c r="IQ11" s="70"/>
      <c r="IR11" s="70"/>
      <c r="IS11" s="70"/>
      <c r="IT11" s="70"/>
    </row>
    <row r="12" spans="1:254">
      <c r="A12" s="77"/>
      <c r="B12" s="83"/>
      <c r="C12" s="83"/>
      <c r="D12" s="83"/>
      <c r="E12" s="83"/>
      <c r="F12" s="83"/>
      <c r="G12" s="87"/>
      <c r="H12" s="86"/>
      <c r="I12" s="86"/>
      <c r="J12" s="86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  <c r="IR12" s="70"/>
      <c r="IS12" s="70"/>
      <c r="IT12" s="70"/>
    </row>
    <row r="13" spans="1:254">
      <c r="F13" s="88">
        <f>SUM(F6:F12)</f>
        <v>788882.53</v>
      </c>
      <c r="G13" s="87"/>
      <c r="H13" s="86"/>
      <c r="I13" s="86"/>
      <c r="J13" s="86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</row>
    <row r="14" spans="1:254">
      <c r="F14" s="83"/>
      <c r="G14" s="83"/>
      <c r="H14" s="86"/>
      <c r="I14" s="86"/>
      <c r="J14" s="86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</row>
    <row r="15" spans="1:254">
      <c r="F15" s="83"/>
      <c r="G15" s="83"/>
      <c r="H15" s="86"/>
      <c r="I15" s="86"/>
      <c r="J15" s="86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</row>
    <row r="16" spans="1:254">
      <c r="F16" s="83"/>
      <c r="G16" s="83"/>
      <c r="H16" s="86"/>
      <c r="I16" s="86"/>
      <c r="J16" s="86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</row>
    <row r="17" spans="1:254">
      <c r="F17" s="83"/>
      <c r="G17" s="83"/>
      <c r="H17" s="86"/>
      <c r="I17" s="86"/>
      <c r="J17" s="86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  <c r="IR17" s="70"/>
      <c r="IS17" s="70"/>
      <c r="IT17" s="70"/>
    </row>
    <row r="18" spans="1:254">
      <c r="F18" s="83"/>
      <c r="G18" s="83"/>
      <c r="H18" s="86"/>
      <c r="I18" s="86"/>
      <c r="J18" s="86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  <c r="IR18" s="70"/>
      <c r="IS18" s="70"/>
      <c r="IT18" s="70"/>
    </row>
    <row r="19" spans="1:254">
      <c r="F19" s="83"/>
      <c r="G19" s="83"/>
      <c r="H19" s="86"/>
      <c r="I19" s="86"/>
      <c r="J19" s="86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  <c r="IR19" s="70"/>
      <c r="IS19" s="70"/>
      <c r="IT19" s="70"/>
    </row>
    <row r="20" spans="1:254">
      <c r="F20" s="77"/>
      <c r="G20" s="77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0"/>
      <c r="DC20" s="70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0"/>
      <c r="EE20" s="70"/>
      <c r="EF20" s="70"/>
      <c r="EG20" s="70"/>
      <c r="EH20" s="70"/>
      <c r="EI20" s="70"/>
      <c r="EJ20" s="70"/>
      <c r="EK20" s="70"/>
      <c r="EL20" s="70"/>
      <c r="EM20" s="70"/>
      <c r="EN20" s="70"/>
      <c r="EO20" s="70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  <c r="HF20" s="70"/>
      <c r="HG20" s="70"/>
      <c r="HH20" s="70"/>
      <c r="HI20" s="70"/>
      <c r="HJ20" s="70"/>
      <c r="HK20" s="70"/>
      <c r="HL20" s="70"/>
      <c r="HM20" s="70"/>
      <c r="HN20" s="70"/>
      <c r="HO20" s="70"/>
      <c r="HP20" s="70"/>
      <c r="HQ20" s="70"/>
      <c r="HR20" s="70"/>
      <c r="HS20" s="70"/>
      <c r="HT20" s="70"/>
      <c r="HU20" s="70"/>
      <c r="HV20" s="70"/>
      <c r="HW20" s="70"/>
      <c r="HX20" s="70"/>
      <c r="HY20" s="70"/>
      <c r="HZ20" s="70"/>
      <c r="IA20" s="70"/>
      <c r="IB20" s="70"/>
      <c r="IC20" s="70"/>
      <c r="ID20" s="70"/>
      <c r="IE20" s="70"/>
      <c r="IF20" s="70"/>
      <c r="IG20" s="70"/>
      <c r="IH20" s="70"/>
      <c r="II20" s="70"/>
      <c r="IJ20" s="70"/>
      <c r="IK20" s="70"/>
      <c r="IL20" s="70"/>
      <c r="IM20" s="70"/>
      <c r="IN20" s="70"/>
      <c r="IO20" s="70"/>
      <c r="IP20" s="70"/>
      <c r="IQ20" s="70"/>
      <c r="IR20" s="70"/>
      <c r="IS20" s="70"/>
      <c r="IT20" s="70"/>
    </row>
    <row r="21" spans="1:254"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0"/>
      <c r="ED21" s="70"/>
      <c r="EE21" s="70"/>
      <c r="EF21" s="70"/>
      <c r="EG21" s="70"/>
      <c r="EH21" s="70"/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70"/>
      <c r="EU21" s="70"/>
      <c r="EV21" s="70"/>
      <c r="EW21" s="70"/>
      <c r="EX21" s="70"/>
      <c r="EY21" s="70"/>
      <c r="EZ21" s="70"/>
      <c r="FA21" s="70"/>
      <c r="FB21" s="70"/>
      <c r="FC21" s="70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70"/>
      <c r="GN21" s="70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70"/>
      <c r="HC21" s="70"/>
      <c r="HD21" s="70"/>
      <c r="HE21" s="70"/>
      <c r="HF21" s="70"/>
      <c r="HG21" s="70"/>
      <c r="HH21" s="70"/>
      <c r="HI21" s="70"/>
      <c r="HJ21" s="70"/>
      <c r="HK21" s="70"/>
      <c r="HL21" s="70"/>
      <c r="HM21" s="70"/>
      <c r="HN21" s="70"/>
      <c r="HO21" s="70"/>
      <c r="HP21" s="70"/>
      <c r="HQ21" s="70"/>
      <c r="HR21" s="70"/>
      <c r="HS21" s="70"/>
      <c r="HT21" s="70"/>
      <c r="HU21" s="70"/>
      <c r="HV21" s="70"/>
      <c r="HW21" s="70"/>
      <c r="HX21" s="70"/>
      <c r="HY21" s="70"/>
      <c r="HZ21" s="70"/>
      <c r="IA21" s="70"/>
      <c r="IB21" s="70"/>
      <c r="IC21" s="70"/>
      <c r="ID21" s="70"/>
      <c r="IE21" s="70"/>
      <c r="IF21" s="70"/>
      <c r="IG21" s="70"/>
      <c r="IH21" s="70"/>
      <c r="II21" s="70"/>
      <c r="IJ21" s="70"/>
      <c r="IK21" s="70"/>
      <c r="IL21" s="70"/>
      <c r="IM21" s="70"/>
      <c r="IN21" s="70"/>
      <c r="IO21" s="70"/>
      <c r="IP21" s="70"/>
      <c r="IQ21" s="70"/>
      <c r="IR21" s="70"/>
      <c r="IS21" s="70"/>
    </row>
    <row r="22" spans="1:254">
      <c r="G22" s="89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70"/>
      <c r="GN22" s="70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70"/>
      <c r="HC22" s="70"/>
      <c r="HD22" s="70"/>
      <c r="HE22" s="70"/>
      <c r="HF22" s="70"/>
      <c r="HG22" s="70"/>
      <c r="HH22" s="70"/>
      <c r="HI22" s="70"/>
      <c r="HJ22" s="70"/>
      <c r="HK22" s="70"/>
      <c r="HL22" s="70"/>
      <c r="HM22" s="70"/>
      <c r="HN22" s="70"/>
      <c r="HO22" s="70"/>
      <c r="HP22" s="70"/>
      <c r="HQ22" s="70"/>
      <c r="HR22" s="70"/>
      <c r="HS22" s="70"/>
      <c r="HT22" s="70"/>
      <c r="HU22" s="70"/>
      <c r="HV22" s="70"/>
      <c r="HW22" s="70"/>
      <c r="HX22" s="70"/>
      <c r="HY22" s="70"/>
      <c r="HZ22" s="70"/>
      <c r="IA22" s="70"/>
      <c r="IB22" s="70"/>
      <c r="IC22" s="70"/>
      <c r="ID22" s="70"/>
      <c r="IE22" s="70"/>
      <c r="IF22" s="70"/>
      <c r="IG22" s="70"/>
      <c r="IH22" s="70"/>
      <c r="II22" s="70"/>
      <c r="IJ22" s="70"/>
      <c r="IK22" s="70"/>
      <c r="IL22" s="70"/>
      <c r="IM22" s="70"/>
      <c r="IN22" s="70"/>
      <c r="IO22" s="70"/>
      <c r="IP22" s="70"/>
      <c r="IQ22" s="70"/>
      <c r="IR22" s="70"/>
      <c r="IS22" s="70"/>
    </row>
    <row r="23" spans="1:254"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</row>
    <row r="24" spans="1:254"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0"/>
      <c r="IO24" s="70"/>
      <c r="IP24" s="70"/>
      <c r="IQ24" s="70"/>
      <c r="IR24" s="70"/>
      <c r="IS24" s="70"/>
    </row>
    <row r="25" spans="1:254"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70"/>
      <c r="IG25" s="70"/>
      <c r="IH25" s="70"/>
      <c r="II25" s="70"/>
      <c r="IJ25" s="70"/>
      <c r="IK25" s="70"/>
      <c r="IL25" s="70"/>
      <c r="IM25" s="70"/>
      <c r="IN25" s="70"/>
      <c r="IO25" s="70"/>
      <c r="IP25" s="70"/>
      <c r="IQ25" s="70"/>
      <c r="IR25" s="70"/>
      <c r="IS25" s="70"/>
    </row>
    <row r="26" spans="1:254"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70"/>
      <c r="HR26" s="70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  <c r="ID26" s="70"/>
      <c r="IE26" s="70"/>
      <c r="IF26" s="70"/>
      <c r="IG26" s="70"/>
      <c r="IH26" s="70"/>
      <c r="II26" s="70"/>
      <c r="IJ26" s="70"/>
      <c r="IK26" s="70"/>
      <c r="IL26" s="70"/>
      <c r="IM26" s="70"/>
      <c r="IN26" s="70"/>
      <c r="IO26" s="70"/>
      <c r="IP26" s="70"/>
      <c r="IQ26" s="70"/>
      <c r="IR26" s="70"/>
      <c r="IS26" s="70"/>
    </row>
    <row r="27" spans="1:254"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  <c r="IQ27" s="70"/>
      <c r="IR27" s="70"/>
      <c r="IS27" s="70"/>
    </row>
    <row r="28" spans="1:254">
      <c r="A28" s="70"/>
      <c r="B28" s="70"/>
      <c r="C28" s="70"/>
      <c r="D28" s="70"/>
      <c r="E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70"/>
      <c r="HR28" s="70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70"/>
      <c r="IG28" s="70"/>
      <c r="IH28" s="70"/>
      <c r="II28" s="70"/>
      <c r="IJ28" s="70"/>
      <c r="IK28" s="70"/>
      <c r="IL28" s="70"/>
      <c r="IM28" s="70"/>
      <c r="IN28" s="70"/>
      <c r="IO28" s="70"/>
      <c r="IP28" s="70"/>
      <c r="IQ28" s="70"/>
      <c r="IR28" s="70"/>
      <c r="IS28" s="70"/>
    </row>
    <row r="29" spans="1:254">
      <c r="A29" s="70"/>
      <c r="B29" s="70"/>
      <c r="C29" s="70"/>
      <c r="D29" s="70"/>
      <c r="E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70"/>
      <c r="DB29" s="70"/>
      <c r="DC29" s="70"/>
      <c r="DD29" s="70"/>
      <c r="DE29" s="70"/>
      <c r="DF29" s="70"/>
      <c r="DG29" s="70"/>
      <c r="DH29" s="70"/>
      <c r="DI29" s="70"/>
      <c r="DJ29" s="70"/>
      <c r="DK29" s="70"/>
      <c r="DL29" s="70"/>
      <c r="DM29" s="70"/>
      <c r="DN29" s="70"/>
      <c r="DO29" s="70"/>
      <c r="DP29" s="70"/>
      <c r="DQ29" s="70"/>
      <c r="DR29" s="70"/>
      <c r="DS29" s="70"/>
      <c r="DT29" s="70"/>
      <c r="DU29" s="70"/>
      <c r="DV29" s="70"/>
      <c r="DW29" s="70"/>
      <c r="DX29" s="70"/>
      <c r="DY29" s="70"/>
      <c r="DZ29" s="70"/>
      <c r="EA29" s="70"/>
      <c r="EB29" s="70"/>
      <c r="EC29" s="70"/>
      <c r="ED29" s="70"/>
      <c r="EE29" s="70"/>
      <c r="EF29" s="70"/>
      <c r="EG29" s="70"/>
      <c r="EH29" s="70"/>
      <c r="EI29" s="70"/>
      <c r="EJ29" s="70"/>
      <c r="EK29" s="70"/>
      <c r="EL29" s="70"/>
      <c r="EM29" s="70"/>
      <c r="EN29" s="70"/>
      <c r="EO29" s="70"/>
      <c r="EP29" s="70"/>
      <c r="EQ29" s="70"/>
      <c r="ER29" s="70"/>
      <c r="ES29" s="70"/>
      <c r="ET29" s="70"/>
      <c r="EU29" s="70"/>
      <c r="EV29" s="70"/>
      <c r="EW29" s="70"/>
      <c r="EX29" s="70"/>
      <c r="EY29" s="70"/>
      <c r="EZ29" s="70"/>
      <c r="FA29" s="70"/>
      <c r="FB29" s="70"/>
      <c r="FC29" s="70"/>
      <c r="FD29" s="70"/>
      <c r="FE29" s="70"/>
      <c r="FF29" s="70"/>
      <c r="FG29" s="70"/>
      <c r="FH29" s="70"/>
      <c r="FI29" s="70"/>
      <c r="FJ29" s="70"/>
      <c r="FK29" s="70"/>
      <c r="FL29" s="70"/>
      <c r="FM29" s="70"/>
      <c r="FN29" s="70"/>
      <c r="FO29" s="70"/>
      <c r="FP29" s="70"/>
      <c r="FQ29" s="70"/>
      <c r="FR29" s="70"/>
      <c r="FS29" s="70"/>
      <c r="FT29" s="70"/>
      <c r="FU29" s="70"/>
      <c r="FV29" s="70"/>
      <c r="FW29" s="70"/>
      <c r="FX29" s="70"/>
      <c r="FY29" s="70"/>
      <c r="FZ29" s="70"/>
      <c r="GA29" s="70"/>
      <c r="GB29" s="70"/>
      <c r="GC29" s="70"/>
      <c r="GD29" s="70"/>
      <c r="GE29" s="70"/>
      <c r="GF29" s="70"/>
      <c r="GG29" s="70"/>
      <c r="GH29" s="70"/>
      <c r="GI29" s="70"/>
      <c r="GJ29" s="70"/>
      <c r="GK29" s="70"/>
      <c r="GL29" s="70"/>
      <c r="GM29" s="70"/>
      <c r="GN29" s="70"/>
      <c r="GO29" s="70"/>
      <c r="GP29" s="70"/>
      <c r="GQ29" s="70"/>
      <c r="GR29" s="70"/>
      <c r="GS29" s="70"/>
      <c r="GT29" s="70"/>
      <c r="GU29" s="70"/>
      <c r="GV29" s="70"/>
      <c r="GW29" s="70"/>
      <c r="GX29" s="70"/>
      <c r="GY29" s="70"/>
      <c r="GZ29" s="70"/>
      <c r="HA29" s="70"/>
      <c r="HB29" s="70"/>
      <c r="HC29" s="70"/>
      <c r="HD29" s="70"/>
      <c r="HE29" s="70"/>
      <c r="HF29" s="70"/>
      <c r="HG29" s="70"/>
      <c r="HH29" s="70"/>
      <c r="HI29" s="70"/>
      <c r="HJ29" s="70"/>
      <c r="HK29" s="70"/>
      <c r="HL29" s="70"/>
      <c r="HM29" s="70"/>
      <c r="HN29" s="70"/>
      <c r="HO29" s="70"/>
      <c r="HP29" s="70"/>
      <c r="HQ29" s="70"/>
      <c r="HR29" s="70"/>
      <c r="HS29" s="70"/>
      <c r="HT29" s="70"/>
      <c r="HU29" s="70"/>
      <c r="HV29" s="70"/>
      <c r="HW29" s="70"/>
      <c r="HX29" s="70"/>
      <c r="HY29" s="70"/>
      <c r="HZ29" s="70"/>
      <c r="IA29" s="70"/>
      <c r="IB29" s="70"/>
      <c r="IC29" s="70"/>
      <c r="ID29" s="70"/>
      <c r="IE29" s="70"/>
      <c r="IF29" s="70"/>
      <c r="IG29" s="70"/>
      <c r="IH29" s="70"/>
      <c r="II29" s="70"/>
      <c r="IJ29" s="70"/>
      <c r="IK29" s="70"/>
      <c r="IL29" s="70"/>
      <c r="IM29" s="70"/>
      <c r="IN29" s="70"/>
      <c r="IO29" s="70"/>
      <c r="IP29" s="70"/>
      <c r="IQ29" s="70"/>
      <c r="IR29" s="70"/>
      <c r="IS29" s="70"/>
    </row>
    <row r="30" spans="1:254">
      <c r="A30" s="70"/>
      <c r="B30" s="70"/>
      <c r="C30" s="70"/>
      <c r="D30" s="70"/>
      <c r="E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0"/>
      <c r="CH30" s="70"/>
      <c r="CI30" s="70"/>
      <c r="CJ30" s="70"/>
      <c r="CK30" s="70"/>
      <c r="CL30" s="70"/>
      <c r="CM30" s="70"/>
      <c r="CN30" s="70"/>
      <c r="CO30" s="70"/>
      <c r="CP30" s="70"/>
      <c r="CQ30" s="70"/>
      <c r="CR30" s="70"/>
      <c r="CS30" s="70"/>
      <c r="CT30" s="70"/>
      <c r="CU30" s="70"/>
      <c r="CV30" s="70"/>
      <c r="CW30" s="70"/>
      <c r="CX30" s="70"/>
      <c r="CY30" s="70"/>
      <c r="CZ30" s="70"/>
      <c r="DA30" s="70"/>
      <c r="DB30" s="70"/>
      <c r="DC30" s="70"/>
      <c r="DD30" s="70"/>
      <c r="DE30" s="70"/>
      <c r="DF30" s="70"/>
      <c r="DG30" s="70"/>
      <c r="DH30" s="70"/>
      <c r="DI30" s="70"/>
      <c r="DJ30" s="70"/>
      <c r="DK30" s="70"/>
      <c r="DL30" s="70"/>
      <c r="DM30" s="70"/>
      <c r="DN30" s="70"/>
      <c r="DO30" s="70"/>
      <c r="DP30" s="70"/>
      <c r="DQ30" s="70"/>
      <c r="DR30" s="70"/>
      <c r="DS30" s="70"/>
      <c r="DT30" s="70"/>
      <c r="DU30" s="70"/>
      <c r="DV30" s="70"/>
      <c r="DW30" s="70"/>
      <c r="DX30" s="70"/>
      <c r="DY30" s="70"/>
      <c r="DZ30" s="70"/>
      <c r="EA30" s="70"/>
      <c r="EB30" s="70"/>
      <c r="EC30" s="70"/>
      <c r="ED30" s="70"/>
      <c r="EE30" s="70"/>
      <c r="EF30" s="70"/>
      <c r="EG30" s="70"/>
      <c r="EH30" s="70"/>
      <c r="EI30" s="70"/>
      <c r="EJ30" s="70"/>
      <c r="EK30" s="70"/>
      <c r="EL30" s="70"/>
      <c r="EM30" s="70"/>
      <c r="EN30" s="70"/>
      <c r="EO30" s="70"/>
      <c r="EP30" s="70"/>
      <c r="EQ30" s="70"/>
      <c r="ER30" s="70"/>
      <c r="ES30" s="70"/>
      <c r="ET30" s="70"/>
      <c r="EU30" s="70"/>
      <c r="EV30" s="70"/>
      <c r="EW30" s="70"/>
      <c r="EX30" s="70"/>
      <c r="EY30" s="70"/>
      <c r="EZ30" s="70"/>
      <c r="FA30" s="70"/>
      <c r="FB30" s="70"/>
      <c r="FC30" s="70"/>
      <c r="FD30" s="70"/>
      <c r="FE30" s="70"/>
      <c r="FF30" s="70"/>
      <c r="FG30" s="70"/>
      <c r="FH30" s="70"/>
      <c r="FI30" s="70"/>
      <c r="FJ30" s="70"/>
      <c r="FK30" s="70"/>
      <c r="FL30" s="70"/>
      <c r="FM30" s="70"/>
      <c r="FN30" s="70"/>
      <c r="FO30" s="70"/>
      <c r="FP30" s="70"/>
      <c r="FQ30" s="70"/>
      <c r="FR30" s="70"/>
      <c r="FS30" s="70"/>
      <c r="FT30" s="70"/>
      <c r="FU30" s="70"/>
      <c r="FV30" s="70"/>
      <c r="FW30" s="70"/>
      <c r="FX30" s="70"/>
      <c r="FY30" s="70"/>
      <c r="FZ30" s="70"/>
      <c r="GA30" s="70"/>
      <c r="GB30" s="70"/>
      <c r="GC30" s="70"/>
      <c r="GD30" s="70"/>
      <c r="GE30" s="70"/>
      <c r="GF30" s="70"/>
      <c r="GG30" s="70"/>
      <c r="GH30" s="70"/>
      <c r="GI30" s="70"/>
      <c r="GJ30" s="70"/>
      <c r="GK30" s="70"/>
      <c r="GL30" s="70"/>
      <c r="GM30" s="70"/>
      <c r="GN30" s="70"/>
      <c r="GO30" s="70"/>
      <c r="GP30" s="70"/>
      <c r="GQ30" s="70"/>
      <c r="GR30" s="70"/>
      <c r="GS30" s="70"/>
      <c r="GT30" s="70"/>
      <c r="GU30" s="70"/>
      <c r="GV30" s="70"/>
      <c r="GW30" s="70"/>
      <c r="GX30" s="70"/>
      <c r="GY30" s="70"/>
      <c r="GZ30" s="70"/>
      <c r="HA30" s="70"/>
      <c r="HB30" s="70"/>
      <c r="HC30" s="70"/>
      <c r="HD30" s="70"/>
      <c r="HE30" s="70"/>
      <c r="HF30" s="70"/>
      <c r="HG30" s="70"/>
      <c r="HH30" s="70"/>
      <c r="HI30" s="70"/>
      <c r="HJ30" s="70"/>
      <c r="HK30" s="70"/>
      <c r="HL30" s="70"/>
      <c r="HM30" s="70"/>
      <c r="HN30" s="70"/>
      <c r="HO30" s="70"/>
      <c r="HP30" s="70"/>
      <c r="HQ30" s="70"/>
      <c r="HR30" s="70"/>
      <c r="HS30" s="70"/>
      <c r="HT30" s="70"/>
      <c r="HU30" s="70"/>
      <c r="HV30" s="70"/>
      <c r="HW30" s="70"/>
      <c r="HX30" s="70"/>
      <c r="HY30" s="70"/>
      <c r="HZ30" s="70"/>
      <c r="IA30" s="70"/>
      <c r="IB30" s="70"/>
      <c r="IC30" s="70"/>
      <c r="ID30" s="70"/>
      <c r="IE30" s="70"/>
      <c r="IF30" s="70"/>
      <c r="IG30" s="70"/>
      <c r="IH30" s="70"/>
      <c r="II30" s="70"/>
      <c r="IJ30" s="70"/>
      <c r="IK30" s="70"/>
      <c r="IL30" s="70"/>
      <c r="IM30" s="70"/>
      <c r="IN30" s="70"/>
      <c r="IO30" s="70"/>
      <c r="IP30" s="70"/>
      <c r="IQ30" s="70"/>
      <c r="IR30" s="70"/>
      <c r="IS30" s="70"/>
    </row>
    <row r="31" spans="1:254">
      <c r="A31" s="70"/>
      <c r="B31" s="70"/>
      <c r="C31" s="70"/>
      <c r="D31" s="70"/>
      <c r="E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70"/>
      <c r="CM31" s="70"/>
      <c r="CN31" s="70"/>
      <c r="CO31" s="70"/>
      <c r="CP31" s="70"/>
      <c r="CQ31" s="70"/>
      <c r="CR31" s="70"/>
      <c r="CS31" s="70"/>
      <c r="CT31" s="70"/>
      <c r="CU31" s="70"/>
      <c r="CV31" s="70"/>
      <c r="CW31" s="70"/>
      <c r="CX31" s="70"/>
      <c r="CY31" s="70"/>
      <c r="CZ31" s="70"/>
      <c r="DA31" s="70"/>
      <c r="DB31" s="70"/>
      <c r="DC31" s="70"/>
      <c r="DD31" s="70"/>
      <c r="DE31" s="70"/>
      <c r="DF31" s="70"/>
      <c r="DG31" s="70"/>
      <c r="DH31" s="70"/>
      <c r="DI31" s="70"/>
      <c r="DJ31" s="70"/>
      <c r="DK31" s="70"/>
      <c r="DL31" s="70"/>
      <c r="DM31" s="70"/>
      <c r="DN31" s="70"/>
      <c r="DO31" s="70"/>
      <c r="DP31" s="70"/>
      <c r="DQ31" s="70"/>
      <c r="DR31" s="70"/>
      <c r="DS31" s="70"/>
      <c r="DT31" s="70"/>
      <c r="DU31" s="70"/>
      <c r="DV31" s="70"/>
      <c r="DW31" s="70"/>
      <c r="DX31" s="70"/>
      <c r="DY31" s="70"/>
      <c r="DZ31" s="70"/>
      <c r="EA31" s="70"/>
      <c r="EB31" s="70"/>
      <c r="EC31" s="70"/>
      <c r="ED31" s="70"/>
      <c r="EE31" s="70"/>
      <c r="EF31" s="70"/>
      <c r="EG31" s="70"/>
      <c r="EH31" s="70"/>
      <c r="EI31" s="70"/>
      <c r="EJ31" s="70"/>
      <c r="EK31" s="70"/>
      <c r="EL31" s="70"/>
      <c r="EM31" s="70"/>
      <c r="EN31" s="70"/>
      <c r="EO31" s="70"/>
      <c r="EP31" s="70"/>
      <c r="EQ31" s="70"/>
      <c r="ER31" s="70"/>
      <c r="ES31" s="70"/>
      <c r="ET31" s="70"/>
      <c r="EU31" s="70"/>
      <c r="EV31" s="70"/>
      <c r="EW31" s="70"/>
      <c r="EX31" s="70"/>
      <c r="EY31" s="70"/>
      <c r="EZ31" s="70"/>
      <c r="FA31" s="70"/>
      <c r="FB31" s="70"/>
      <c r="FC31" s="70"/>
      <c r="FD31" s="70"/>
      <c r="FE31" s="70"/>
      <c r="FF31" s="70"/>
      <c r="FG31" s="70"/>
      <c r="FH31" s="70"/>
      <c r="FI31" s="70"/>
      <c r="FJ31" s="70"/>
      <c r="FK31" s="70"/>
      <c r="FL31" s="70"/>
      <c r="FM31" s="70"/>
      <c r="FN31" s="70"/>
      <c r="FO31" s="70"/>
      <c r="FP31" s="70"/>
      <c r="FQ31" s="70"/>
      <c r="FR31" s="70"/>
      <c r="FS31" s="70"/>
      <c r="FT31" s="70"/>
      <c r="FU31" s="70"/>
      <c r="FV31" s="70"/>
      <c r="FW31" s="70"/>
      <c r="FX31" s="70"/>
      <c r="FY31" s="70"/>
      <c r="FZ31" s="70"/>
      <c r="GA31" s="70"/>
      <c r="GB31" s="70"/>
      <c r="GC31" s="70"/>
      <c r="GD31" s="70"/>
      <c r="GE31" s="70"/>
      <c r="GF31" s="70"/>
      <c r="GG31" s="70"/>
      <c r="GH31" s="70"/>
      <c r="GI31" s="70"/>
      <c r="GJ31" s="70"/>
      <c r="GK31" s="70"/>
      <c r="GL31" s="70"/>
      <c r="GM31" s="70"/>
      <c r="GN31" s="70"/>
      <c r="GO31" s="70"/>
      <c r="GP31" s="70"/>
      <c r="GQ31" s="70"/>
      <c r="GR31" s="70"/>
      <c r="GS31" s="70"/>
      <c r="GT31" s="70"/>
      <c r="GU31" s="70"/>
      <c r="GV31" s="70"/>
      <c r="GW31" s="70"/>
      <c r="GX31" s="70"/>
      <c r="GY31" s="70"/>
      <c r="GZ31" s="70"/>
      <c r="HA31" s="70"/>
      <c r="HB31" s="70"/>
      <c r="HC31" s="70"/>
      <c r="HD31" s="70"/>
      <c r="HE31" s="70"/>
      <c r="HF31" s="70"/>
      <c r="HG31" s="70"/>
      <c r="HH31" s="70"/>
      <c r="HI31" s="70"/>
      <c r="HJ31" s="70"/>
      <c r="HK31" s="70"/>
      <c r="HL31" s="70"/>
      <c r="HM31" s="70"/>
      <c r="HN31" s="70"/>
      <c r="HO31" s="70"/>
      <c r="HP31" s="70"/>
      <c r="HQ31" s="70"/>
      <c r="HR31" s="70"/>
      <c r="HS31" s="70"/>
      <c r="HT31" s="70"/>
      <c r="HU31" s="70"/>
      <c r="HV31" s="70"/>
      <c r="HW31" s="70"/>
      <c r="HX31" s="70"/>
      <c r="HY31" s="70"/>
      <c r="HZ31" s="70"/>
      <c r="IA31" s="70"/>
      <c r="IB31" s="70"/>
      <c r="IC31" s="70"/>
      <c r="ID31" s="70"/>
      <c r="IE31" s="70"/>
      <c r="IF31" s="70"/>
      <c r="IG31" s="70"/>
      <c r="IH31" s="70"/>
      <c r="II31" s="70"/>
      <c r="IJ31" s="70"/>
      <c r="IK31" s="70"/>
      <c r="IL31" s="70"/>
      <c r="IM31" s="70"/>
      <c r="IN31" s="70"/>
      <c r="IO31" s="70"/>
      <c r="IP31" s="70"/>
      <c r="IQ31" s="70"/>
      <c r="IR31" s="70"/>
      <c r="IS31" s="70"/>
    </row>
    <row r="32" spans="1:254">
      <c r="A32" s="70"/>
      <c r="B32" s="70"/>
      <c r="C32" s="70"/>
      <c r="D32" s="70"/>
      <c r="E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  <c r="FF32" s="70"/>
      <c r="FG32" s="70"/>
      <c r="FH32" s="70"/>
      <c r="FI32" s="70"/>
      <c r="FJ32" s="70"/>
      <c r="FK32" s="70"/>
      <c r="FL32" s="70"/>
      <c r="FM32" s="70"/>
      <c r="FN32" s="70"/>
      <c r="FO32" s="70"/>
      <c r="FP32" s="70"/>
      <c r="FQ32" s="70"/>
      <c r="FR32" s="70"/>
      <c r="FS32" s="70"/>
      <c r="FT32" s="70"/>
      <c r="FU32" s="70"/>
      <c r="FV32" s="70"/>
      <c r="FW32" s="70"/>
      <c r="FX32" s="70"/>
      <c r="FY32" s="70"/>
      <c r="FZ32" s="70"/>
      <c r="GA32" s="70"/>
      <c r="GB32" s="70"/>
      <c r="GC32" s="70"/>
      <c r="GD32" s="70"/>
      <c r="GE32" s="70"/>
      <c r="GF32" s="70"/>
      <c r="GG32" s="70"/>
      <c r="GH32" s="70"/>
      <c r="GI32" s="70"/>
      <c r="GJ32" s="70"/>
      <c r="GK32" s="70"/>
      <c r="GL32" s="70"/>
      <c r="GM32" s="70"/>
      <c r="GN32" s="70"/>
      <c r="GO32" s="70"/>
      <c r="GP32" s="70"/>
      <c r="GQ32" s="70"/>
      <c r="GR32" s="70"/>
      <c r="GS32" s="70"/>
      <c r="GT32" s="70"/>
      <c r="GU32" s="70"/>
      <c r="GV32" s="70"/>
      <c r="GW32" s="70"/>
      <c r="GX32" s="70"/>
      <c r="GY32" s="70"/>
      <c r="GZ32" s="70"/>
      <c r="HA32" s="70"/>
      <c r="HB32" s="70"/>
      <c r="HC32" s="70"/>
      <c r="HD32" s="70"/>
      <c r="HE32" s="70"/>
      <c r="HF32" s="70"/>
      <c r="HG32" s="70"/>
      <c r="HH32" s="70"/>
      <c r="HI32" s="70"/>
      <c r="HJ32" s="70"/>
      <c r="HK32" s="70"/>
      <c r="HL32" s="70"/>
      <c r="HM32" s="70"/>
      <c r="HN32" s="70"/>
      <c r="HO32" s="70"/>
      <c r="HP32" s="70"/>
      <c r="HQ32" s="70"/>
      <c r="HR32" s="70"/>
      <c r="HS32" s="70"/>
      <c r="HT32" s="70"/>
      <c r="HU32" s="70"/>
      <c r="HV32" s="70"/>
      <c r="HW32" s="70"/>
      <c r="HX32" s="70"/>
      <c r="HY32" s="70"/>
      <c r="HZ32" s="70"/>
      <c r="IA32" s="70"/>
      <c r="IB32" s="70"/>
      <c r="IC32" s="70"/>
      <c r="ID32" s="70"/>
      <c r="IE32" s="70"/>
      <c r="IF32" s="70"/>
      <c r="IG32" s="70"/>
      <c r="IH32" s="70"/>
      <c r="II32" s="70"/>
      <c r="IJ32" s="70"/>
      <c r="IK32" s="70"/>
      <c r="IL32" s="70"/>
      <c r="IM32" s="70"/>
      <c r="IN32" s="70"/>
      <c r="IO32" s="70"/>
      <c r="IP32" s="70"/>
      <c r="IQ32" s="70"/>
      <c r="IR32" s="70"/>
      <c r="IS32" s="70"/>
    </row>
    <row r="33" spans="1:254">
      <c r="A33" s="70"/>
      <c r="B33" s="70"/>
      <c r="C33" s="70"/>
      <c r="D33" s="70"/>
      <c r="E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0"/>
      <c r="CN33" s="70"/>
      <c r="CO33" s="70"/>
      <c r="CP33" s="70"/>
      <c r="CQ33" s="70"/>
      <c r="CR33" s="70"/>
      <c r="CS33" s="70"/>
      <c r="CT33" s="70"/>
      <c r="CU33" s="70"/>
      <c r="CV33" s="70"/>
      <c r="CW33" s="70"/>
      <c r="CX33" s="70"/>
      <c r="CY33" s="70"/>
      <c r="CZ33" s="70"/>
      <c r="DA33" s="70"/>
      <c r="DB33" s="70"/>
      <c r="DC33" s="70"/>
      <c r="DD33" s="70"/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0"/>
      <c r="DS33" s="70"/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70"/>
      <c r="EF33" s="70"/>
      <c r="EG33" s="70"/>
      <c r="EH33" s="70"/>
      <c r="EI33" s="70"/>
      <c r="EJ33" s="70"/>
      <c r="EK33" s="70"/>
      <c r="EL33" s="70"/>
      <c r="EM33" s="70"/>
      <c r="EN33" s="70"/>
      <c r="EO33" s="70"/>
      <c r="EP33" s="70"/>
      <c r="EQ33" s="70"/>
      <c r="ER33" s="70"/>
      <c r="ES33" s="70"/>
      <c r="ET33" s="70"/>
      <c r="EU33" s="70"/>
      <c r="EV33" s="70"/>
      <c r="EW33" s="70"/>
      <c r="EX33" s="70"/>
      <c r="EY33" s="70"/>
      <c r="EZ33" s="70"/>
      <c r="FA33" s="70"/>
      <c r="FB33" s="70"/>
      <c r="FC33" s="70"/>
      <c r="FD33" s="70"/>
      <c r="FE33" s="70"/>
      <c r="FF33" s="70"/>
      <c r="FG33" s="70"/>
      <c r="FH33" s="70"/>
      <c r="FI33" s="70"/>
      <c r="FJ33" s="70"/>
      <c r="FK33" s="70"/>
      <c r="FL33" s="70"/>
      <c r="FM33" s="70"/>
      <c r="FN33" s="70"/>
      <c r="FO33" s="70"/>
      <c r="FP33" s="70"/>
      <c r="FQ33" s="70"/>
      <c r="FR33" s="70"/>
      <c r="FS33" s="70"/>
      <c r="FT33" s="70"/>
      <c r="FU33" s="70"/>
      <c r="FV33" s="70"/>
      <c r="FW33" s="70"/>
      <c r="FX33" s="70"/>
      <c r="FY33" s="70"/>
      <c r="FZ33" s="70"/>
      <c r="GA33" s="70"/>
      <c r="GB33" s="70"/>
      <c r="GC33" s="70"/>
      <c r="GD33" s="70"/>
      <c r="GE33" s="70"/>
      <c r="GF33" s="70"/>
      <c r="GG33" s="70"/>
      <c r="GH33" s="70"/>
      <c r="GI33" s="70"/>
      <c r="GJ33" s="70"/>
      <c r="GK33" s="70"/>
      <c r="GL33" s="70"/>
      <c r="GM33" s="70"/>
      <c r="GN33" s="70"/>
      <c r="GO33" s="70"/>
      <c r="GP33" s="70"/>
      <c r="GQ33" s="70"/>
      <c r="GR33" s="70"/>
      <c r="GS33" s="70"/>
      <c r="GT33" s="70"/>
      <c r="GU33" s="70"/>
      <c r="GV33" s="70"/>
      <c r="GW33" s="70"/>
      <c r="GX33" s="70"/>
      <c r="GY33" s="70"/>
      <c r="GZ33" s="70"/>
      <c r="HA33" s="70"/>
      <c r="HB33" s="70"/>
      <c r="HC33" s="70"/>
      <c r="HD33" s="70"/>
      <c r="HE33" s="70"/>
      <c r="HF33" s="70"/>
      <c r="HG33" s="70"/>
      <c r="HH33" s="70"/>
      <c r="HI33" s="70"/>
      <c r="HJ33" s="70"/>
      <c r="HK33" s="70"/>
      <c r="HL33" s="70"/>
      <c r="HM33" s="70"/>
      <c r="HN33" s="70"/>
      <c r="HO33" s="70"/>
      <c r="HP33" s="70"/>
      <c r="HQ33" s="70"/>
      <c r="HR33" s="70"/>
      <c r="HS33" s="70"/>
      <c r="HT33" s="70"/>
      <c r="HU33" s="70"/>
      <c r="HV33" s="70"/>
      <c r="HW33" s="70"/>
      <c r="HX33" s="70"/>
      <c r="HY33" s="70"/>
      <c r="HZ33" s="70"/>
      <c r="IA33" s="70"/>
      <c r="IB33" s="70"/>
      <c r="IC33" s="70"/>
      <c r="ID33" s="70"/>
      <c r="IE33" s="70"/>
      <c r="IF33" s="70"/>
      <c r="IG33" s="70"/>
      <c r="IH33" s="70"/>
      <c r="II33" s="70"/>
      <c r="IJ33" s="70"/>
      <c r="IK33" s="70"/>
      <c r="IL33" s="70"/>
      <c r="IM33" s="70"/>
      <c r="IN33" s="70"/>
      <c r="IO33" s="70"/>
      <c r="IP33" s="70"/>
      <c r="IQ33" s="70"/>
      <c r="IR33" s="70"/>
      <c r="IS33" s="70"/>
    </row>
    <row r="34" spans="1:254">
      <c r="A34" s="70"/>
      <c r="B34" s="70"/>
      <c r="C34" s="70"/>
      <c r="D34" s="70"/>
      <c r="E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0"/>
      <c r="CM34" s="70"/>
      <c r="CN34" s="70"/>
      <c r="CO34" s="70"/>
      <c r="CP34" s="70"/>
      <c r="CQ34" s="70"/>
      <c r="CR34" s="70"/>
      <c r="CS34" s="70"/>
      <c r="CT34" s="70"/>
      <c r="CU34" s="70"/>
      <c r="CV34" s="70"/>
      <c r="CW34" s="70"/>
      <c r="CX34" s="70"/>
      <c r="CY34" s="70"/>
      <c r="CZ34" s="70"/>
      <c r="DA34" s="70"/>
      <c r="DB34" s="70"/>
      <c r="DC34" s="70"/>
      <c r="DD34" s="70"/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0"/>
      <c r="DS34" s="70"/>
      <c r="DT34" s="70"/>
      <c r="DU34" s="70"/>
      <c r="DV34" s="70"/>
      <c r="DW34" s="70"/>
      <c r="DX34" s="70"/>
      <c r="DY34" s="70"/>
      <c r="DZ34" s="70"/>
      <c r="EA34" s="70"/>
      <c r="EB34" s="70"/>
      <c r="EC34" s="70"/>
      <c r="ED34" s="70"/>
      <c r="EE34" s="70"/>
      <c r="EF34" s="70"/>
      <c r="EG34" s="70"/>
      <c r="EH34" s="70"/>
      <c r="EI34" s="70"/>
      <c r="EJ34" s="70"/>
      <c r="EK34" s="70"/>
      <c r="EL34" s="70"/>
      <c r="EM34" s="70"/>
      <c r="EN34" s="70"/>
      <c r="EO34" s="70"/>
      <c r="EP34" s="70"/>
      <c r="EQ34" s="70"/>
      <c r="ER34" s="70"/>
      <c r="ES34" s="70"/>
      <c r="ET34" s="70"/>
      <c r="EU34" s="70"/>
      <c r="EV34" s="70"/>
      <c r="EW34" s="70"/>
      <c r="EX34" s="70"/>
      <c r="EY34" s="70"/>
      <c r="EZ34" s="70"/>
      <c r="FA34" s="70"/>
      <c r="FB34" s="70"/>
      <c r="FC34" s="70"/>
      <c r="FD34" s="70"/>
      <c r="FE34" s="70"/>
      <c r="FF34" s="70"/>
      <c r="FG34" s="70"/>
      <c r="FH34" s="70"/>
      <c r="FI34" s="70"/>
      <c r="FJ34" s="70"/>
      <c r="FK34" s="70"/>
      <c r="FL34" s="70"/>
      <c r="FM34" s="70"/>
      <c r="FN34" s="70"/>
      <c r="FO34" s="70"/>
      <c r="FP34" s="70"/>
      <c r="FQ34" s="70"/>
      <c r="FR34" s="70"/>
      <c r="FS34" s="70"/>
      <c r="FT34" s="70"/>
      <c r="FU34" s="70"/>
      <c r="FV34" s="70"/>
      <c r="FW34" s="70"/>
      <c r="FX34" s="70"/>
      <c r="FY34" s="70"/>
      <c r="FZ34" s="70"/>
      <c r="GA34" s="70"/>
      <c r="GB34" s="70"/>
      <c r="GC34" s="70"/>
      <c r="GD34" s="70"/>
      <c r="GE34" s="70"/>
      <c r="GF34" s="70"/>
      <c r="GG34" s="70"/>
      <c r="GH34" s="70"/>
      <c r="GI34" s="70"/>
      <c r="GJ34" s="70"/>
      <c r="GK34" s="70"/>
      <c r="GL34" s="70"/>
      <c r="GM34" s="70"/>
      <c r="GN34" s="70"/>
      <c r="GO34" s="70"/>
      <c r="GP34" s="70"/>
      <c r="GQ34" s="70"/>
      <c r="GR34" s="70"/>
      <c r="GS34" s="70"/>
      <c r="GT34" s="70"/>
      <c r="GU34" s="70"/>
      <c r="GV34" s="70"/>
      <c r="GW34" s="70"/>
      <c r="GX34" s="70"/>
      <c r="GY34" s="70"/>
      <c r="GZ34" s="70"/>
      <c r="HA34" s="70"/>
      <c r="HB34" s="70"/>
      <c r="HC34" s="70"/>
      <c r="HD34" s="70"/>
      <c r="HE34" s="70"/>
      <c r="HF34" s="70"/>
      <c r="HG34" s="70"/>
      <c r="HH34" s="70"/>
      <c r="HI34" s="70"/>
      <c r="HJ34" s="70"/>
      <c r="HK34" s="70"/>
      <c r="HL34" s="70"/>
      <c r="HM34" s="70"/>
      <c r="HN34" s="70"/>
      <c r="HO34" s="70"/>
      <c r="HP34" s="70"/>
      <c r="HQ34" s="70"/>
      <c r="HR34" s="70"/>
      <c r="HS34" s="70"/>
      <c r="HT34" s="70"/>
      <c r="HU34" s="70"/>
      <c r="HV34" s="70"/>
      <c r="HW34" s="70"/>
      <c r="HX34" s="70"/>
      <c r="HY34" s="70"/>
      <c r="HZ34" s="70"/>
      <c r="IA34" s="70"/>
      <c r="IB34" s="70"/>
      <c r="IC34" s="70"/>
      <c r="ID34" s="70"/>
      <c r="IE34" s="70"/>
      <c r="IF34" s="70"/>
      <c r="IG34" s="70"/>
      <c r="IH34" s="70"/>
      <c r="II34" s="70"/>
      <c r="IJ34" s="70"/>
      <c r="IK34" s="70"/>
      <c r="IL34" s="70"/>
      <c r="IM34" s="70"/>
      <c r="IN34" s="70"/>
      <c r="IO34" s="70"/>
      <c r="IP34" s="70"/>
      <c r="IQ34" s="70"/>
      <c r="IR34" s="70"/>
      <c r="IS34" s="70"/>
    </row>
    <row r="35" spans="1:254">
      <c r="A35" s="70"/>
      <c r="B35" s="70"/>
      <c r="C35" s="70"/>
      <c r="D35" s="70"/>
      <c r="E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0"/>
      <c r="CR35" s="70"/>
      <c r="CS35" s="70"/>
      <c r="CT35" s="70"/>
      <c r="CU35" s="70"/>
      <c r="CV35" s="70"/>
      <c r="CW35" s="70"/>
      <c r="CX35" s="70"/>
      <c r="CY35" s="70"/>
      <c r="CZ35" s="70"/>
      <c r="DA35" s="70"/>
      <c r="DB35" s="70"/>
      <c r="DC35" s="70"/>
      <c r="DD35" s="70"/>
      <c r="DE35" s="70"/>
      <c r="DF35" s="70"/>
      <c r="DG35" s="70"/>
      <c r="DH35" s="70"/>
      <c r="DI35" s="70"/>
      <c r="DJ35" s="70"/>
      <c r="DK35" s="70"/>
      <c r="DL35" s="70"/>
      <c r="DM35" s="70"/>
      <c r="DN35" s="70"/>
      <c r="DO35" s="70"/>
      <c r="DP35" s="70"/>
      <c r="DQ35" s="70"/>
      <c r="DR35" s="70"/>
      <c r="DS35" s="70"/>
      <c r="DT35" s="70"/>
      <c r="DU35" s="70"/>
      <c r="DV35" s="70"/>
      <c r="DW35" s="70"/>
      <c r="DX35" s="70"/>
      <c r="DY35" s="70"/>
      <c r="DZ35" s="70"/>
      <c r="EA35" s="70"/>
      <c r="EB35" s="70"/>
      <c r="EC35" s="70"/>
      <c r="ED35" s="70"/>
      <c r="EE35" s="70"/>
      <c r="EF35" s="70"/>
      <c r="EG35" s="70"/>
      <c r="EH35" s="70"/>
      <c r="EI35" s="70"/>
      <c r="EJ35" s="70"/>
      <c r="EK35" s="70"/>
      <c r="EL35" s="70"/>
      <c r="EM35" s="70"/>
      <c r="EN35" s="70"/>
      <c r="EO35" s="70"/>
      <c r="EP35" s="70"/>
      <c r="EQ35" s="70"/>
      <c r="ER35" s="70"/>
      <c r="ES35" s="70"/>
      <c r="ET35" s="70"/>
      <c r="EU35" s="70"/>
      <c r="EV35" s="70"/>
      <c r="EW35" s="70"/>
      <c r="EX35" s="70"/>
      <c r="EY35" s="70"/>
      <c r="EZ35" s="70"/>
      <c r="FA35" s="70"/>
      <c r="FB35" s="70"/>
      <c r="FC35" s="70"/>
      <c r="FD35" s="70"/>
      <c r="FE35" s="70"/>
      <c r="FF35" s="70"/>
      <c r="FG35" s="70"/>
      <c r="FH35" s="70"/>
      <c r="FI35" s="70"/>
      <c r="FJ35" s="70"/>
      <c r="FK35" s="70"/>
      <c r="FL35" s="70"/>
      <c r="FM35" s="70"/>
      <c r="FN35" s="70"/>
      <c r="FO35" s="70"/>
      <c r="FP35" s="70"/>
      <c r="FQ35" s="70"/>
      <c r="FR35" s="70"/>
      <c r="FS35" s="70"/>
      <c r="FT35" s="70"/>
      <c r="FU35" s="70"/>
      <c r="FV35" s="70"/>
      <c r="FW35" s="70"/>
      <c r="FX35" s="70"/>
      <c r="FY35" s="70"/>
      <c r="FZ35" s="70"/>
      <c r="GA35" s="70"/>
      <c r="GB35" s="70"/>
      <c r="GC35" s="70"/>
      <c r="GD35" s="70"/>
      <c r="GE35" s="70"/>
      <c r="GF35" s="70"/>
      <c r="GG35" s="70"/>
      <c r="GH35" s="70"/>
      <c r="GI35" s="70"/>
      <c r="GJ35" s="70"/>
      <c r="GK35" s="70"/>
      <c r="GL35" s="70"/>
      <c r="GM35" s="70"/>
      <c r="GN35" s="70"/>
      <c r="GO35" s="70"/>
      <c r="GP35" s="70"/>
      <c r="GQ35" s="70"/>
      <c r="GR35" s="70"/>
      <c r="GS35" s="70"/>
      <c r="GT35" s="70"/>
      <c r="GU35" s="70"/>
      <c r="GV35" s="70"/>
      <c r="GW35" s="70"/>
      <c r="GX35" s="70"/>
      <c r="GY35" s="70"/>
      <c r="GZ35" s="70"/>
      <c r="HA35" s="70"/>
      <c r="HB35" s="70"/>
      <c r="HC35" s="70"/>
      <c r="HD35" s="70"/>
      <c r="HE35" s="70"/>
      <c r="HF35" s="70"/>
      <c r="HG35" s="70"/>
      <c r="HH35" s="70"/>
      <c r="HI35" s="70"/>
      <c r="HJ35" s="70"/>
      <c r="HK35" s="70"/>
      <c r="HL35" s="70"/>
      <c r="HM35" s="70"/>
      <c r="HN35" s="70"/>
      <c r="HO35" s="70"/>
      <c r="HP35" s="70"/>
      <c r="HQ35" s="70"/>
      <c r="HR35" s="70"/>
      <c r="HS35" s="70"/>
      <c r="HT35" s="70"/>
      <c r="HU35" s="70"/>
      <c r="HV35" s="70"/>
      <c r="HW35" s="70"/>
      <c r="HX35" s="70"/>
      <c r="HY35" s="70"/>
      <c r="HZ35" s="70"/>
      <c r="IA35" s="70"/>
      <c r="IB35" s="70"/>
      <c r="IC35" s="70"/>
      <c r="ID35" s="70"/>
      <c r="IE35" s="70"/>
      <c r="IF35" s="70"/>
      <c r="IG35" s="70"/>
      <c r="IH35" s="70"/>
      <c r="II35" s="70"/>
      <c r="IJ35" s="70"/>
      <c r="IK35" s="70"/>
      <c r="IL35" s="70"/>
      <c r="IM35" s="70"/>
      <c r="IN35" s="70"/>
      <c r="IO35" s="70"/>
      <c r="IP35" s="70"/>
      <c r="IQ35" s="70"/>
      <c r="IR35" s="70"/>
      <c r="IS35" s="70"/>
    </row>
    <row r="36" spans="1:254">
      <c r="A36" s="70"/>
      <c r="B36" s="70"/>
      <c r="C36" s="70"/>
      <c r="D36" s="70"/>
      <c r="E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0"/>
      <c r="CA36" s="70"/>
      <c r="CB36" s="70"/>
      <c r="CC36" s="70"/>
      <c r="CD36" s="70"/>
      <c r="CE36" s="70"/>
      <c r="CF36" s="70"/>
      <c r="CG36" s="70"/>
      <c r="CH36" s="70"/>
      <c r="CI36" s="70"/>
      <c r="CJ36" s="70"/>
      <c r="CK36" s="70"/>
      <c r="CL36" s="70"/>
      <c r="CM36" s="70"/>
      <c r="CN36" s="70"/>
      <c r="CO36" s="70"/>
      <c r="CP36" s="70"/>
      <c r="CQ36" s="70"/>
      <c r="CR36" s="70"/>
      <c r="CS36" s="70"/>
      <c r="CT36" s="70"/>
      <c r="CU36" s="70"/>
      <c r="CV36" s="70"/>
      <c r="CW36" s="70"/>
      <c r="CX36" s="70"/>
      <c r="CY36" s="70"/>
      <c r="CZ36" s="70"/>
      <c r="DA36" s="70"/>
      <c r="DB36" s="70"/>
      <c r="DC36" s="70"/>
      <c r="DD36" s="70"/>
      <c r="DE36" s="70"/>
      <c r="DF36" s="70"/>
      <c r="DG36" s="70"/>
      <c r="DH36" s="70"/>
      <c r="DI36" s="70"/>
      <c r="DJ36" s="70"/>
      <c r="DK36" s="70"/>
      <c r="DL36" s="70"/>
      <c r="DM36" s="70"/>
      <c r="DN36" s="70"/>
      <c r="DO36" s="70"/>
      <c r="DP36" s="70"/>
      <c r="DQ36" s="70"/>
      <c r="DR36" s="70"/>
      <c r="DS36" s="70"/>
      <c r="DT36" s="70"/>
      <c r="DU36" s="70"/>
      <c r="DV36" s="70"/>
      <c r="DW36" s="70"/>
      <c r="DX36" s="70"/>
      <c r="DY36" s="70"/>
      <c r="DZ36" s="70"/>
      <c r="EA36" s="70"/>
      <c r="EB36" s="70"/>
      <c r="EC36" s="70"/>
      <c r="ED36" s="70"/>
      <c r="EE36" s="70"/>
      <c r="EF36" s="70"/>
      <c r="EG36" s="70"/>
      <c r="EH36" s="70"/>
      <c r="EI36" s="70"/>
      <c r="EJ36" s="70"/>
      <c r="EK36" s="70"/>
      <c r="EL36" s="70"/>
      <c r="EM36" s="70"/>
      <c r="EN36" s="70"/>
      <c r="EO36" s="70"/>
      <c r="EP36" s="70"/>
      <c r="EQ36" s="70"/>
      <c r="ER36" s="70"/>
      <c r="ES36" s="70"/>
      <c r="ET36" s="70"/>
      <c r="EU36" s="70"/>
      <c r="EV36" s="70"/>
      <c r="EW36" s="70"/>
      <c r="EX36" s="70"/>
      <c r="EY36" s="70"/>
      <c r="EZ36" s="70"/>
      <c r="FA36" s="70"/>
      <c r="FB36" s="70"/>
      <c r="FC36" s="70"/>
      <c r="FD36" s="70"/>
      <c r="FE36" s="70"/>
      <c r="FF36" s="70"/>
      <c r="FG36" s="70"/>
      <c r="FH36" s="70"/>
      <c r="FI36" s="70"/>
      <c r="FJ36" s="70"/>
      <c r="FK36" s="70"/>
      <c r="FL36" s="70"/>
      <c r="FM36" s="70"/>
      <c r="FN36" s="70"/>
      <c r="FO36" s="70"/>
      <c r="FP36" s="70"/>
      <c r="FQ36" s="70"/>
      <c r="FR36" s="70"/>
      <c r="FS36" s="70"/>
      <c r="FT36" s="70"/>
      <c r="FU36" s="70"/>
      <c r="FV36" s="70"/>
      <c r="FW36" s="70"/>
      <c r="FX36" s="70"/>
      <c r="FY36" s="70"/>
      <c r="FZ36" s="70"/>
      <c r="GA36" s="70"/>
      <c r="GB36" s="70"/>
      <c r="GC36" s="70"/>
      <c r="GD36" s="70"/>
      <c r="GE36" s="70"/>
      <c r="GF36" s="70"/>
      <c r="GG36" s="70"/>
      <c r="GH36" s="70"/>
      <c r="GI36" s="70"/>
      <c r="GJ36" s="70"/>
      <c r="GK36" s="70"/>
      <c r="GL36" s="70"/>
      <c r="GM36" s="70"/>
      <c r="GN36" s="70"/>
      <c r="GO36" s="70"/>
      <c r="GP36" s="70"/>
      <c r="GQ36" s="70"/>
      <c r="GR36" s="70"/>
      <c r="GS36" s="70"/>
      <c r="GT36" s="70"/>
      <c r="GU36" s="70"/>
      <c r="GV36" s="70"/>
      <c r="GW36" s="70"/>
      <c r="GX36" s="70"/>
      <c r="GY36" s="70"/>
      <c r="GZ36" s="70"/>
      <c r="HA36" s="70"/>
      <c r="HB36" s="70"/>
      <c r="HC36" s="70"/>
      <c r="HD36" s="70"/>
      <c r="HE36" s="70"/>
      <c r="HF36" s="70"/>
      <c r="HG36" s="70"/>
      <c r="HH36" s="70"/>
      <c r="HI36" s="70"/>
      <c r="HJ36" s="70"/>
      <c r="HK36" s="70"/>
      <c r="HL36" s="70"/>
      <c r="HM36" s="70"/>
      <c r="HN36" s="70"/>
      <c r="HO36" s="70"/>
      <c r="HP36" s="70"/>
      <c r="HQ36" s="70"/>
      <c r="HR36" s="70"/>
      <c r="HS36" s="70"/>
      <c r="HT36" s="70"/>
      <c r="HU36" s="70"/>
      <c r="HV36" s="70"/>
      <c r="HW36" s="70"/>
      <c r="HX36" s="70"/>
      <c r="HY36" s="70"/>
      <c r="HZ36" s="70"/>
      <c r="IA36" s="70"/>
      <c r="IB36" s="70"/>
      <c r="IC36" s="70"/>
      <c r="ID36" s="70"/>
      <c r="IE36" s="70"/>
      <c r="IF36" s="70"/>
      <c r="IG36" s="70"/>
      <c r="IH36" s="70"/>
      <c r="II36" s="70"/>
      <c r="IJ36" s="70"/>
      <c r="IK36" s="70"/>
      <c r="IL36" s="70"/>
      <c r="IM36" s="70"/>
      <c r="IN36" s="70"/>
      <c r="IO36" s="70"/>
      <c r="IP36" s="70"/>
      <c r="IQ36" s="70"/>
      <c r="IR36" s="70"/>
      <c r="IS36" s="70"/>
    </row>
    <row r="37" spans="1:254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0"/>
      <c r="CA37" s="70"/>
      <c r="CB37" s="70"/>
      <c r="CC37" s="70"/>
      <c r="CD37" s="70"/>
      <c r="CE37" s="70"/>
      <c r="CF37" s="70"/>
      <c r="CG37" s="70"/>
      <c r="CH37" s="70"/>
      <c r="CI37" s="70"/>
      <c r="CJ37" s="70"/>
      <c r="CK37" s="70"/>
      <c r="CL37" s="70"/>
      <c r="CM37" s="70"/>
      <c r="CN37" s="70"/>
      <c r="CO37" s="70"/>
      <c r="CP37" s="70"/>
      <c r="CQ37" s="70"/>
      <c r="CR37" s="70"/>
      <c r="CS37" s="70"/>
      <c r="CT37" s="70"/>
      <c r="CU37" s="70"/>
      <c r="CV37" s="70"/>
      <c r="CW37" s="70"/>
      <c r="CX37" s="70"/>
      <c r="CY37" s="70"/>
      <c r="CZ37" s="70"/>
      <c r="DA37" s="70"/>
      <c r="DB37" s="70"/>
      <c r="DC37" s="70"/>
      <c r="DD37" s="70"/>
      <c r="DE37" s="70"/>
      <c r="DF37" s="70"/>
      <c r="DG37" s="70"/>
      <c r="DH37" s="70"/>
      <c r="DI37" s="70"/>
      <c r="DJ37" s="70"/>
      <c r="DK37" s="70"/>
      <c r="DL37" s="70"/>
      <c r="DM37" s="70"/>
      <c r="DN37" s="70"/>
      <c r="DO37" s="70"/>
      <c r="DP37" s="70"/>
      <c r="DQ37" s="70"/>
      <c r="DR37" s="70"/>
      <c r="DS37" s="70"/>
      <c r="DT37" s="70"/>
      <c r="DU37" s="70"/>
      <c r="DV37" s="70"/>
      <c r="DW37" s="70"/>
      <c r="DX37" s="70"/>
      <c r="DY37" s="70"/>
      <c r="DZ37" s="70"/>
      <c r="EA37" s="70"/>
      <c r="EB37" s="70"/>
      <c r="EC37" s="70"/>
      <c r="ED37" s="70"/>
      <c r="EE37" s="70"/>
      <c r="EF37" s="70"/>
      <c r="EG37" s="70"/>
      <c r="EH37" s="70"/>
      <c r="EI37" s="70"/>
      <c r="EJ37" s="70"/>
      <c r="EK37" s="70"/>
      <c r="EL37" s="70"/>
      <c r="EM37" s="70"/>
      <c r="EN37" s="70"/>
      <c r="EO37" s="70"/>
      <c r="EP37" s="70"/>
      <c r="EQ37" s="70"/>
      <c r="ER37" s="70"/>
      <c r="ES37" s="70"/>
      <c r="ET37" s="70"/>
      <c r="EU37" s="70"/>
      <c r="EV37" s="70"/>
      <c r="EW37" s="70"/>
      <c r="EX37" s="70"/>
      <c r="EY37" s="70"/>
      <c r="EZ37" s="70"/>
      <c r="FA37" s="70"/>
      <c r="FB37" s="70"/>
      <c r="FC37" s="70"/>
      <c r="FD37" s="70"/>
      <c r="FE37" s="70"/>
      <c r="FF37" s="70"/>
      <c r="FG37" s="70"/>
      <c r="FH37" s="70"/>
      <c r="FI37" s="70"/>
      <c r="FJ37" s="70"/>
      <c r="FK37" s="70"/>
      <c r="FL37" s="70"/>
      <c r="FM37" s="70"/>
      <c r="FN37" s="70"/>
      <c r="FO37" s="70"/>
      <c r="FP37" s="70"/>
      <c r="FQ37" s="70"/>
      <c r="FR37" s="70"/>
      <c r="FS37" s="70"/>
      <c r="FT37" s="70"/>
      <c r="FU37" s="70"/>
      <c r="FV37" s="70"/>
      <c r="FW37" s="70"/>
      <c r="FX37" s="70"/>
      <c r="FY37" s="70"/>
      <c r="FZ37" s="70"/>
      <c r="GA37" s="70"/>
      <c r="GB37" s="70"/>
      <c r="GC37" s="70"/>
      <c r="GD37" s="70"/>
      <c r="GE37" s="70"/>
      <c r="GF37" s="70"/>
      <c r="GG37" s="70"/>
      <c r="GH37" s="70"/>
      <c r="GI37" s="70"/>
      <c r="GJ37" s="70"/>
      <c r="GK37" s="70"/>
      <c r="GL37" s="70"/>
      <c r="GM37" s="70"/>
      <c r="GN37" s="70"/>
      <c r="GO37" s="70"/>
      <c r="GP37" s="70"/>
      <c r="GQ37" s="70"/>
      <c r="GR37" s="70"/>
      <c r="GS37" s="70"/>
      <c r="GT37" s="70"/>
      <c r="GU37" s="70"/>
      <c r="GV37" s="70"/>
      <c r="GW37" s="70"/>
      <c r="GX37" s="70"/>
      <c r="GY37" s="70"/>
      <c r="GZ37" s="70"/>
      <c r="HA37" s="70"/>
      <c r="HB37" s="70"/>
      <c r="HC37" s="70"/>
      <c r="HD37" s="70"/>
      <c r="HE37" s="70"/>
      <c r="HF37" s="70"/>
      <c r="HG37" s="70"/>
      <c r="HH37" s="70"/>
      <c r="HI37" s="70"/>
      <c r="HJ37" s="70"/>
      <c r="HK37" s="70"/>
      <c r="HL37" s="70"/>
      <c r="HM37" s="70"/>
      <c r="HN37" s="70"/>
      <c r="HO37" s="70"/>
      <c r="HP37" s="70"/>
      <c r="HQ37" s="70"/>
      <c r="HR37" s="70"/>
      <c r="HS37" s="70"/>
      <c r="HT37" s="70"/>
      <c r="HU37" s="70"/>
      <c r="HV37" s="70"/>
      <c r="HW37" s="70"/>
      <c r="HX37" s="70"/>
      <c r="HY37" s="70"/>
      <c r="HZ37" s="70"/>
      <c r="IA37" s="70"/>
      <c r="IB37" s="70"/>
      <c r="IC37" s="70"/>
      <c r="ID37" s="70"/>
      <c r="IE37" s="70"/>
      <c r="IF37" s="70"/>
      <c r="IG37" s="70"/>
      <c r="IH37" s="70"/>
      <c r="II37" s="70"/>
      <c r="IJ37" s="70"/>
      <c r="IK37" s="70"/>
      <c r="IL37" s="70"/>
      <c r="IM37" s="70"/>
      <c r="IN37" s="70"/>
      <c r="IO37" s="70"/>
      <c r="IP37" s="70"/>
      <c r="IQ37" s="70"/>
      <c r="IR37" s="70"/>
      <c r="IS37" s="70"/>
    </row>
    <row r="38" spans="1:254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0"/>
      <c r="CH38" s="70"/>
      <c r="CI38" s="70"/>
      <c r="CJ38" s="70"/>
      <c r="CK38" s="70"/>
      <c r="CL38" s="70"/>
      <c r="CM38" s="70"/>
      <c r="CN38" s="70"/>
      <c r="CO38" s="70"/>
      <c r="CP38" s="70"/>
      <c r="CQ38" s="70"/>
      <c r="CR38" s="70"/>
      <c r="CS38" s="70"/>
      <c r="CT38" s="70"/>
      <c r="CU38" s="70"/>
      <c r="CV38" s="70"/>
      <c r="CW38" s="70"/>
      <c r="CX38" s="70"/>
      <c r="CY38" s="70"/>
      <c r="CZ38" s="70"/>
      <c r="DA38" s="70"/>
      <c r="DB38" s="70"/>
      <c r="DC38" s="70"/>
      <c r="DD38" s="70"/>
      <c r="DE38" s="70"/>
      <c r="DF38" s="70"/>
      <c r="DG38" s="70"/>
      <c r="DH38" s="70"/>
      <c r="DI38" s="70"/>
      <c r="DJ38" s="70"/>
      <c r="DK38" s="70"/>
      <c r="DL38" s="70"/>
      <c r="DM38" s="70"/>
      <c r="DN38" s="70"/>
      <c r="DO38" s="70"/>
      <c r="DP38" s="70"/>
      <c r="DQ38" s="70"/>
      <c r="DR38" s="70"/>
      <c r="DS38" s="70"/>
      <c r="DT38" s="70"/>
      <c r="DU38" s="70"/>
      <c r="DV38" s="70"/>
      <c r="DW38" s="70"/>
      <c r="DX38" s="70"/>
      <c r="DY38" s="70"/>
      <c r="DZ38" s="70"/>
      <c r="EA38" s="70"/>
      <c r="EB38" s="70"/>
      <c r="EC38" s="70"/>
      <c r="ED38" s="70"/>
      <c r="EE38" s="70"/>
      <c r="EF38" s="70"/>
      <c r="EG38" s="70"/>
      <c r="EH38" s="70"/>
      <c r="EI38" s="70"/>
      <c r="EJ38" s="70"/>
      <c r="EK38" s="70"/>
      <c r="EL38" s="70"/>
      <c r="EM38" s="70"/>
      <c r="EN38" s="70"/>
      <c r="EO38" s="70"/>
      <c r="EP38" s="70"/>
      <c r="EQ38" s="70"/>
      <c r="ER38" s="70"/>
      <c r="ES38" s="70"/>
      <c r="ET38" s="70"/>
      <c r="EU38" s="70"/>
      <c r="EV38" s="70"/>
      <c r="EW38" s="70"/>
      <c r="EX38" s="70"/>
      <c r="EY38" s="70"/>
      <c r="EZ38" s="70"/>
      <c r="FA38" s="70"/>
      <c r="FB38" s="70"/>
      <c r="FC38" s="70"/>
      <c r="FD38" s="70"/>
      <c r="FE38" s="70"/>
      <c r="FF38" s="70"/>
      <c r="FG38" s="70"/>
      <c r="FH38" s="70"/>
      <c r="FI38" s="70"/>
      <c r="FJ38" s="70"/>
      <c r="FK38" s="70"/>
      <c r="FL38" s="70"/>
      <c r="FM38" s="70"/>
      <c r="FN38" s="70"/>
      <c r="FO38" s="70"/>
      <c r="FP38" s="70"/>
      <c r="FQ38" s="70"/>
      <c r="FR38" s="70"/>
      <c r="FS38" s="70"/>
      <c r="FT38" s="70"/>
      <c r="FU38" s="70"/>
      <c r="FV38" s="70"/>
      <c r="FW38" s="70"/>
      <c r="FX38" s="70"/>
      <c r="FY38" s="70"/>
      <c r="FZ38" s="70"/>
      <c r="GA38" s="70"/>
      <c r="GB38" s="70"/>
      <c r="GC38" s="70"/>
      <c r="GD38" s="70"/>
      <c r="GE38" s="70"/>
      <c r="GF38" s="70"/>
      <c r="GG38" s="70"/>
      <c r="GH38" s="70"/>
      <c r="GI38" s="70"/>
      <c r="GJ38" s="70"/>
      <c r="GK38" s="70"/>
      <c r="GL38" s="70"/>
      <c r="GM38" s="70"/>
      <c r="GN38" s="70"/>
      <c r="GO38" s="70"/>
      <c r="GP38" s="70"/>
      <c r="GQ38" s="70"/>
      <c r="GR38" s="70"/>
      <c r="GS38" s="70"/>
      <c r="GT38" s="70"/>
      <c r="GU38" s="70"/>
      <c r="GV38" s="70"/>
      <c r="GW38" s="70"/>
      <c r="GX38" s="70"/>
      <c r="GY38" s="70"/>
      <c r="GZ38" s="70"/>
      <c r="HA38" s="70"/>
      <c r="HB38" s="70"/>
      <c r="HC38" s="70"/>
      <c r="HD38" s="70"/>
      <c r="HE38" s="70"/>
      <c r="HF38" s="70"/>
      <c r="HG38" s="70"/>
      <c r="HH38" s="70"/>
      <c r="HI38" s="70"/>
      <c r="HJ38" s="70"/>
      <c r="HK38" s="70"/>
      <c r="HL38" s="70"/>
      <c r="HM38" s="70"/>
      <c r="HN38" s="70"/>
      <c r="HO38" s="70"/>
      <c r="HP38" s="70"/>
      <c r="HQ38" s="70"/>
      <c r="HR38" s="70"/>
      <c r="HS38" s="70"/>
      <c r="HT38" s="70"/>
      <c r="HU38" s="70"/>
      <c r="HV38" s="70"/>
      <c r="HW38" s="70"/>
      <c r="HX38" s="70"/>
      <c r="HY38" s="70"/>
      <c r="HZ38" s="70"/>
      <c r="IA38" s="70"/>
      <c r="IB38" s="70"/>
      <c r="IC38" s="70"/>
      <c r="ID38" s="70"/>
      <c r="IE38" s="70"/>
      <c r="IF38" s="70"/>
      <c r="IG38" s="70"/>
      <c r="IH38" s="70"/>
      <c r="II38" s="70"/>
      <c r="IJ38" s="70"/>
      <c r="IK38" s="70"/>
      <c r="IL38" s="70"/>
      <c r="IM38" s="70"/>
      <c r="IN38" s="70"/>
      <c r="IO38" s="70"/>
      <c r="IP38" s="70"/>
      <c r="IQ38" s="70"/>
      <c r="IR38" s="70"/>
      <c r="IS38" s="70"/>
      <c r="IT38" s="70"/>
    </row>
    <row r="39" spans="1:254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  <c r="CN39" s="70"/>
      <c r="CO39" s="70"/>
      <c r="CP39" s="70"/>
      <c r="CQ39" s="70"/>
      <c r="CR39" s="70"/>
      <c r="CS39" s="70"/>
      <c r="CT39" s="70"/>
      <c r="CU39" s="70"/>
      <c r="CV39" s="70"/>
      <c r="CW39" s="70"/>
      <c r="CX39" s="70"/>
      <c r="CY39" s="70"/>
      <c r="CZ39" s="70"/>
      <c r="DA39" s="70"/>
      <c r="DB39" s="70"/>
      <c r="DC39" s="70"/>
      <c r="DD39" s="70"/>
      <c r="DE39" s="70"/>
      <c r="DF39" s="70"/>
      <c r="DG39" s="70"/>
      <c r="DH39" s="70"/>
      <c r="DI39" s="70"/>
      <c r="DJ39" s="70"/>
      <c r="DK39" s="70"/>
      <c r="DL39" s="70"/>
      <c r="DM39" s="70"/>
      <c r="DN39" s="70"/>
      <c r="DO39" s="70"/>
      <c r="DP39" s="70"/>
      <c r="DQ39" s="70"/>
      <c r="DR39" s="70"/>
      <c r="DS39" s="70"/>
      <c r="DT39" s="70"/>
      <c r="DU39" s="70"/>
      <c r="DV39" s="70"/>
      <c r="DW39" s="70"/>
      <c r="DX39" s="70"/>
      <c r="DY39" s="70"/>
      <c r="DZ39" s="70"/>
      <c r="EA39" s="70"/>
      <c r="EB39" s="70"/>
      <c r="EC39" s="70"/>
      <c r="ED39" s="70"/>
      <c r="EE39" s="70"/>
      <c r="EF39" s="70"/>
      <c r="EG39" s="70"/>
      <c r="EH39" s="70"/>
      <c r="EI39" s="70"/>
      <c r="EJ39" s="70"/>
      <c r="EK39" s="70"/>
      <c r="EL39" s="70"/>
      <c r="EM39" s="70"/>
      <c r="EN39" s="70"/>
      <c r="EO39" s="70"/>
      <c r="EP39" s="70"/>
      <c r="EQ39" s="70"/>
      <c r="ER39" s="70"/>
      <c r="ES39" s="70"/>
      <c r="ET39" s="70"/>
      <c r="EU39" s="70"/>
      <c r="EV39" s="70"/>
      <c r="EW39" s="70"/>
      <c r="EX39" s="70"/>
      <c r="EY39" s="70"/>
      <c r="EZ39" s="70"/>
      <c r="FA39" s="70"/>
      <c r="FB39" s="70"/>
      <c r="FC39" s="70"/>
      <c r="FD39" s="70"/>
      <c r="FE39" s="70"/>
      <c r="FF39" s="70"/>
      <c r="FG39" s="70"/>
      <c r="FH39" s="70"/>
      <c r="FI39" s="70"/>
      <c r="FJ39" s="70"/>
      <c r="FK39" s="70"/>
      <c r="FL39" s="70"/>
      <c r="FM39" s="70"/>
      <c r="FN39" s="70"/>
      <c r="FO39" s="70"/>
      <c r="FP39" s="70"/>
      <c r="FQ39" s="70"/>
      <c r="FR39" s="70"/>
      <c r="FS39" s="70"/>
      <c r="FT39" s="70"/>
      <c r="FU39" s="70"/>
      <c r="FV39" s="70"/>
      <c r="FW39" s="70"/>
      <c r="FX39" s="70"/>
      <c r="FY39" s="70"/>
      <c r="FZ39" s="70"/>
      <c r="GA39" s="70"/>
      <c r="GB39" s="70"/>
      <c r="GC39" s="70"/>
      <c r="GD39" s="70"/>
      <c r="GE39" s="70"/>
      <c r="GF39" s="70"/>
      <c r="GG39" s="70"/>
      <c r="GH39" s="70"/>
      <c r="GI39" s="70"/>
      <c r="GJ39" s="70"/>
      <c r="GK39" s="70"/>
      <c r="GL39" s="70"/>
      <c r="GM39" s="70"/>
      <c r="GN39" s="70"/>
      <c r="GO39" s="70"/>
      <c r="GP39" s="70"/>
      <c r="GQ39" s="70"/>
      <c r="GR39" s="70"/>
      <c r="GS39" s="70"/>
      <c r="GT39" s="70"/>
      <c r="GU39" s="70"/>
      <c r="GV39" s="70"/>
      <c r="GW39" s="70"/>
      <c r="GX39" s="70"/>
      <c r="GY39" s="70"/>
      <c r="GZ39" s="70"/>
      <c r="HA39" s="70"/>
      <c r="HB39" s="70"/>
      <c r="HC39" s="70"/>
      <c r="HD39" s="70"/>
      <c r="HE39" s="70"/>
      <c r="HF39" s="70"/>
      <c r="HG39" s="70"/>
      <c r="HH39" s="70"/>
      <c r="HI39" s="70"/>
      <c r="HJ39" s="70"/>
      <c r="HK39" s="70"/>
      <c r="HL39" s="70"/>
      <c r="HM39" s="70"/>
      <c r="HN39" s="70"/>
      <c r="HO39" s="70"/>
      <c r="HP39" s="70"/>
      <c r="HQ39" s="70"/>
      <c r="HR39" s="70"/>
      <c r="HS39" s="70"/>
      <c r="HT39" s="70"/>
      <c r="HU39" s="70"/>
      <c r="HV39" s="70"/>
      <c r="HW39" s="70"/>
      <c r="HX39" s="70"/>
      <c r="HY39" s="70"/>
      <c r="HZ39" s="70"/>
      <c r="IA39" s="70"/>
      <c r="IB39" s="70"/>
      <c r="IC39" s="70"/>
      <c r="ID39" s="70"/>
      <c r="IE39" s="70"/>
      <c r="IF39" s="70"/>
      <c r="IG39" s="70"/>
      <c r="IH39" s="70"/>
      <c r="II39" s="70"/>
      <c r="IJ39" s="70"/>
      <c r="IK39" s="70"/>
      <c r="IL39" s="70"/>
      <c r="IM39" s="70"/>
      <c r="IN39" s="70"/>
      <c r="IO39" s="70"/>
      <c r="IP39" s="70"/>
      <c r="IQ39" s="70"/>
      <c r="IR39" s="70"/>
      <c r="IS39" s="70"/>
      <c r="IT39" s="70"/>
    </row>
    <row r="40" spans="1:254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0"/>
      <c r="CA40" s="70"/>
      <c r="CB40" s="70"/>
      <c r="CC40" s="70"/>
      <c r="CD40" s="70"/>
      <c r="CE40" s="70"/>
      <c r="CF40" s="70"/>
      <c r="CG40" s="70"/>
      <c r="CH40" s="70"/>
      <c r="CI40" s="70"/>
      <c r="CJ40" s="70"/>
      <c r="CK40" s="70"/>
      <c r="CL40" s="70"/>
      <c r="CM40" s="70"/>
      <c r="CN40" s="70"/>
      <c r="CO40" s="70"/>
      <c r="CP40" s="70"/>
      <c r="CQ40" s="70"/>
      <c r="CR40" s="70"/>
      <c r="CS40" s="70"/>
      <c r="CT40" s="70"/>
      <c r="CU40" s="70"/>
      <c r="CV40" s="70"/>
      <c r="CW40" s="70"/>
      <c r="CX40" s="70"/>
      <c r="CY40" s="70"/>
      <c r="CZ40" s="70"/>
      <c r="DA40" s="70"/>
      <c r="DB40" s="70"/>
      <c r="DC40" s="70"/>
      <c r="DD40" s="70"/>
      <c r="DE40" s="70"/>
      <c r="DF40" s="70"/>
      <c r="DG40" s="70"/>
      <c r="DH40" s="70"/>
      <c r="DI40" s="70"/>
      <c r="DJ40" s="70"/>
      <c r="DK40" s="70"/>
      <c r="DL40" s="70"/>
      <c r="DM40" s="70"/>
      <c r="DN40" s="70"/>
      <c r="DO40" s="70"/>
      <c r="DP40" s="70"/>
      <c r="DQ40" s="70"/>
      <c r="DR40" s="70"/>
      <c r="DS40" s="70"/>
      <c r="DT40" s="70"/>
      <c r="DU40" s="70"/>
      <c r="DV40" s="70"/>
      <c r="DW40" s="70"/>
      <c r="DX40" s="70"/>
      <c r="DY40" s="70"/>
      <c r="DZ40" s="70"/>
      <c r="EA40" s="70"/>
      <c r="EB40" s="70"/>
      <c r="EC40" s="70"/>
      <c r="ED40" s="70"/>
      <c r="EE40" s="70"/>
      <c r="EF40" s="70"/>
      <c r="EG40" s="70"/>
      <c r="EH40" s="70"/>
      <c r="EI40" s="70"/>
      <c r="EJ40" s="70"/>
      <c r="EK40" s="70"/>
      <c r="EL40" s="70"/>
      <c r="EM40" s="70"/>
      <c r="EN40" s="70"/>
      <c r="EO40" s="70"/>
      <c r="EP40" s="70"/>
      <c r="EQ40" s="70"/>
      <c r="ER40" s="70"/>
      <c r="ES40" s="70"/>
      <c r="ET40" s="70"/>
      <c r="EU40" s="70"/>
      <c r="EV40" s="70"/>
      <c r="EW40" s="70"/>
      <c r="EX40" s="70"/>
      <c r="EY40" s="70"/>
      <c r="EZ40" s="70"/>
      <c r="FA40" s="70"/>
      <c r="FB40" s="70"/>
      <c r="FC40" s="70"/>
      <c r="FD40" s="70"/>
      <c r="FE40" s="70"/>
      <c r="FF40" s="70"/>
      <c r="FG40" s="70"/>
      <c r="FH40" s="70"/>
      <c r="FI40" s="70"/>
      <c r="FJ40" s="70"/>
      <c r="FK40" s="70"/>
      <c r="FL40" s="70"/>
      <c r="FM40" s="70"/>
      <c r="FN40" s="70"/>
      <c r="FO40" s="70"/>
      <c r="FP40" s="70"/>
      <c r="FQ40" s="70"/>
      <c r="FR40" s="70"/>
      <c r="FS40" s="70"/>
      <c r="FT40" s="70"/>
      <c r="FU40" s="70"/>
      <c r="FV40" s="70"/>
      <c r="FW40" s="70"/>
      <c r="FX40" s="70"/>
      <c r="FY40" s="70"/>
      <c r="FZ40" s="70"/>
      <c r="GA40" s="70"/>
      <c r="GB40" s="70"/>
      <c r="GC40" s="70"/>
      <c r="GD40" s="70"/>
      <c r="GE40" s="70"/>
      <c r="GF40" s="70"/>
      <c r="GG40" s="70"/>
      <c r="GH40" s="70"/>
      <c r="GI40" s="70"/>
      <c r="GJ40" s="70"/>
      <c r="GK40" s="70"/>
      <c r="GL40" s="70"/>
      <c r="GM40" s="70"/>
      <c r="GN40" s="70"/>
      <c r="GO40" s="70"/>
      <c r="GP40" s="70"/>
      <c r="GQ40" s="70"/>
      <c r="GR40" s="70"/>
      <c r="GS40" s="70"/>
      <c r="GT40" s="70"/>
      <c r="GU40" s="70"/>
      <c r="GV40" s="70"/>
      <c r="GW40" s="70"/>
      <c r="GX40" s="70"/>
      <c r="GY40" s="70"/>
      <c r="GZ40" s="70"/>
      <c r="HA40" s="70"/>
      <c r="HB40" s="70"/>
      <c r="HC40" s="70"/>
      <c r="HD40" s="70"/>
      <c r="HE40" s="70"/>
      <c r="HF40" s="70"/>
      <c r="HG40" s="70"/>
      <c r="HH40" s="70"/>
      <c r="HI40" s="70"/>
      <c r="HJ40" s="70"/>
      <c r="HK40" s="70"/>
      <c r="HL40" s="70"/>
      <c r="HM40" s="70"/>
      <c r="HN40" s="70"/>
      <c r="HO40" s="70"/>
      <c r="HP40" s="70"/>
      <c r="HQ40" s="70"/>
      <c r="HR40" s="70"/>
      <c r="HS40" s="70"/>
      <c r="HT40" s="70"/>
      <c r="HU40" s="70"/>
      <c r="HV40" s="70"/>
      <c r="HW40" s="70"/>
      <c r="HX40" s="70"/>
      <c r="HY40" s="70"/>
      <c r="HZ40" s="70"/>
      <c r="IA40" s="70"/>
      <c r="IB40" s="70"/>
      <c r="IC40" s="70"/>
      <c r="ID40" s="70"/>
      <c r="IE40" s="70"/>
      <c r="IF40" s="70"/>
      <c r="IG40" s="70"/>
      <c r="IH40" s="70"/>
      <c r="II40" s="70"/>
      <c r="IJ40" s="70"/>
      <c r="IK40" s="70"/>
      <c r="IL40" s="70"/>
      <c r="IM40" s="70"/>
      <c r="IN40" s="70"/>
      <c r="IO40" s="70"/>
      <c r="IP40" s="70"/>
      <c r="IQ40" s="70"/>
      <c r="IR40" s="70"/>
      <c r="IS40" s="70"/>
      <c r="IT40" s="70"/>
    </row>
    <row r="41" spans="1:254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0"/>
      <c r="CA41" s="70"/>
      <c r="CB41" s="70"/>
      <c r="CC41" s="70"/>
      <c r="CD41" s="70"/>
      <c r="CE41" s="70"/>
      <c r="CF41" s="70"/>
      <c r="CG41" s="70"/>
      <c r="CH41" s="70"/>
      <c r="CI41" s="70"/>
      <c r="CJ41" s="70"/>
      <c r="CK41" s="70"/>
      <c r="CL41" s="70"/>
      <c r="CM41" s="70"/>
      <c r="CN41" s="70"/>
      <c r="CO41" s="70"/>
      <c r="CP41" s="70"/>
      <c r="CQ41" s="70"/>
      <c r="CR41" s="70"/>
      <c r="CS41" s="70"/>
      <c r="CT41" s="70"/>
      <c r="CU41" s="70"/>
      <c r="CV41" s="70"/>
      <c r="CW41" s="70"/>
      <c r="CX41" s="70"/>
      <c r="CY41" s="70"/>
      <c r="CZ41" s="70"/>
      <c r="DA41" s="70"/>
      <c r="DB41" s="70"/>
      <c r="DC41" s="70"/>
      <c r="DD41" s="70"/>
      <c r="DE41" s="70"/>
      <c r="DF41" s="70"/>
      <c r="DG41" s="70"/>
      <c r="DH41" s="70"/>
      <c r="DI41" s="70"/>
      <c r="DJ41" s="70"/>
      <c r="DK41" s="70"/>
      <c r="DL41" s="70"/>
      <c r="DM41" s="70"/>
      <c r="DN41" s="70"/>
      <c r="DO41" s="70"/>
      <c r="DP41" s="70"/>
      <c r="DQ41" s="70"/>
      <c r="DR41" s="70"/>
      <c r="DS41" s="70"/>
      <c r="DT41" s="70"/>
      <c r="DU41" s="70"/>
      <c r="DV41" s="70"/>
      <c r="DW41" s="70"/>
      <c r="DX41" s="70"/>
      <c r="DY41" s="70"/>
      <c r="DZ41" s="70"/>
      <c r="EA41" s="70"/>
      <c r="EB41" s="70"/>
      <c r="EC41" s="70"/>
      <c r="ED41" s="70"/>
      <c r="EE41" s="70"/>
      <c r="EF41" s="70"/>
      <c r="EG41" s="70"/>
      <c r="EH41" s="70"/>
      <c r="EI41" s="70"/>
      <c r="EJ41" s="70"/>
      <c r="EK41" s="70"/>
      <c r="EL41" s="70"/>
      <c r="EM41" s="70"/>
      <c r="EN41" s="70"/>
      <c r="EO41" s="70"/>
      <c r="EP41" s="70"/>
      <c r="EQ41" s="70"/>
      <c r="ER41" s="70"/>
      <c r="ES41" s="70"/>
      <c r="ET41" s="70"/>
      <c r="EU41" s="70"/>
      <c r="EV41" s="70"/>
      <c r="EW41" s="70"/>
      <c r="EX41" s="70"/>
      <c r="EY41" s="70"/>
      <c r="EZ41" s="70"/>
      <c r="FA41" s="70"/>
      <c r="FB41" s="70"/>
      <c r="FC41" s="70"/>
      <c r="FD41" s="70"/>
      <c r="FE41" s="70"/>
      <c r="FF41" s="70"/>
      <c r="FG41" s="70"/>
      <c r="FH41" s="70"/>
      <c r="FI41" s="70"/>
      <c r="FJ41" s="70"/>
      <c r="FK41" s="70"/>
      <c r="FL41" s="70"/>
      <c r="FM41" s="70"/>
      <c r="FN41" s="70"/>
      <c r="FO41" s="70"/>
      <c r="FP41" s="70"/>
      <c r="FQ41" s="70"/>
      <c r="FR41" s="70"/>
      <c r="FS41" s="70"/>
      <c r="FT41" s="70"/>
      <c r="FU41" s="70"/>
      <c r="FV41" s="70"/>
      <c r="FW41" s="70"/>
      <c r="FX41" s="70"/>
      <c r="FY41" s="70"/>
      <c r="FZ41" s="70"/>
      <c r="GA41" s="70"/>
      <c r="GB41" s="70"/>
      <c r="GC41" s="70"/>
      <c r="GD41" s="70"/>
      <c r="GE41" s="70"/>
      <c r="GF41" s="70"/>
      <c r="GG41" s="70"/>
      <c r="GH41" s="70"/>
      <c r="GI41" s="70"/>
      <c r="GJ41" s="70"/>
      <c r="GK41" s="70"/>
      <c r="GL41" s="70"/>
      <c r="GM41" s="70"/>
      <c r="GN41" s="70"/>
      <c r="GO41" s="70"/>
      <c r="GP41" s="70"/>
      <c r="GQ41" s="70"/>
      <c r="GR41" s="70"/>
      <c r="GS41" s="70"/>
      <c r="GT41" s="70"/>
      <c r="GU41" s="70"/>
      <c r="GV41" s="70"/>
      <c r="GW41" s="70"/>
      <c r="GX41" s="70"/>
      <c r="GY41" s="70"/>
      <c r="GZ41" s="70"/>
      <c r="HA41" s="70"/>
      <c r="HB41" s="70"/>
      <c r="HC41" s="70"/>
      <c r="HD41" s="70"/>
      <c r="HE41" s="70"/>
      <c r="HF41" s="70"/>
      <c r="HG41" s="70"/>
      <c r="HH41" s="70"/>
      <c r="HI41" s="70"/>
      <c r="HJ41" s="70"/>
      <c r="HK41" s="70"/>
      <c r="HL41" s="70"/>
      <c r="HM41" s="70"/>
      <c r="HN41" s="70"/>
      <c r="HO41" s="70"/>
      <c r="HP41" s="70"/>
      <c r="HQ41" s="70"/>
      <c r="HR41" s="70"/>
      <c r="HS41" s="70"/>
      <c r="HT41" s="70"/>
      <c r="HU41" s="70"/>
      <c r="HV41" s="70"/>
      <c r="HW41" s="70"/>
      <c r="HX41" s="70"/>
      <c r="HY41" s="70"/>
      <c r="HZ41" s="70"/>
      <c r="IA41" s="70"/>
      <c r="IB41" s="70"/>
      <c r="IC41" s="70"/>
      <c r="ID41" s="70"/>
      <c r="IE41" s="70"/>
      <c r="IF41" s="70"/>
      <c r="IG41" s="70"/>
      <c r="IH41" s="70"/>
      <c r="II41" s="70"/>
      <c r="IJ41" s="70"/>
      <c r="IK41" s="70"/>
      <c r="IL41" s="70"/>
      <c r="IM41" s="70"/>
      <c r="IN41" s="70"/>
      <c r="IO41" s="70"/>
      <c r="IP41" s="70"/>
      <c r="IQ41" s="70"/>
      <c r="IR41" s="70"/>
      <c r="IS41" s="70"/>
      <c r="IT41" s="70"/>
    </row>
    <row r="42" spans="1:254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0"/>
      <c r="CG42" s="70"/>
      <c r="CH42" s="70"/>
      <c r="CI42" s="70"/>
      <c r="CJ42" s="70"/>
      <c r="CK42" s="70"/>
      <c r="CL42" s="70"/>
      <c r="CM42" s="70"/>
      <c r="CN42" s="70"/>
      <c r="CO42" s="70"/>
      <c r="CP42" s="70"/>
      <c r="CQ42" s="70"/>
      <c r="CR42" s="70"/>
      <c r="CS42" s="70"/>
      <c r="CT42" s="70"/>
      <c r="CU42" s="70"/>
      <c r="CV42" s="70"/>
      <c r="CW42" s="70"/>
      <c r="CX42" s="70"/>
      <c r="CY42" s="70"/>
      <c r="CZ42" s="70"/>
      <c r="DA42" s="70"/>
      <c r="DB42" s="70"/>
      <c r="DC42" s="70"/>
      <c r="DD42" s="70"/>
      <c r="DE42" s="70"/>
      <c r="DF42" s="70"/>
      <c r="DG42" s="70"/>
      <c r="DH42" s="70"/>
      <c r="DI42" s="70"/>
      <c r="DJ42" s="70"/>
      <c r="DK42" s="70"/>
      <c r="DL42" s="70"/>
      <c r="DM42" s="70"/>
      <c r="DN42" s="70"/>
      <c r="DO42" s="70"/>
      <c r="DP42" s="70"/>
      <c r="DQ42" s="70"/>
      <c r="DR42" s="70"/>
      <c r="DS42" s="70"/>
      <c r="DT42" s="70"/>
      <c r="DU42" s="70"/>
      <c r="DV42" s="70"/>
      <c r="DW42" s="70"/>
      <c r="DX42" s="70"/>
      <c r="DY42" s="70"/>
      <c r="DZ42" s="70"/>
      <c r="EA42" s="70"/>
      <c r="EB42" s="70"/>
      <c r="EC42" s="70"/>
      <c r="ED42" s="70"/>
      <c r="EE42" s="70"/>
      <c r="EF42" s="70"/>
      <c r="EG42" s="70"/>
      <c r="EH42" s="70"/>
      <c r="EI42" s="70"/>
      <c r="EJ42" s="70"/>
      <c r="EK42" s="70"/>
      <c r="EL42" s="70"/>
      <c r="EM42" s="70"/>
      <c r="EN42" s="70"/>
      <c r="EO42" s="70"/>
      <c r="EP42" s="70"/>
      <c r="EQ42" s="70"/>
      <c r="ER42" s="70"/>
      <c r="ES42" s="70"/>
      <c r="ET42" s="70"/>
      <c r="EU42" s="70"/>
      <c r="EV42" s="70"/>
      <c r="EW42" s="70"/>
      <c r="EX42" s="70"/>
      <c r="EY42" s="70"/>
      <c r="EZ42" s="70"/>
      <c r="FA42" s="70"/>
      <c r="FB42" s="70"/>
      <c r="FC42" s="70"/>
      <c r="FD42" s="70"/>
      <c r="FE42" s="70"/>
      <c r="FF42" s="70"/>
      <c r="FG42" s="70"/>
      <c r="FH42" s="70"/>
      <c r="FI42" s="70"/>
      <c r="FJ42" s="70"/>
      <c r="FK42" s="70"/>
      <c r="FL42" s="70"/>
      <c r="FM42" s="70"/>
      <c r="FN42" s="70"/>
      <c r="FO42" s="70"/>
      <c r="FP42" s="70"/>
      <c r="FQ42" s="70"/>
      <c r="FR42" s="70"/>
      <c r="FS42" s="70"/>
      <c r="FT42" s="70"/>
      <c r="FU42" s="70"/>
      <c r="FV42" s="70"/>
      <c r="FW42" s="70"/>
      <c r="FX42" s="70"/>
      <c r="FY42" s="70"/>
      <c r="FZ42" s="70"/>
      <c r="GA42" s="70"/>
      <c r="GB42" s="70"/>
      <c r="GC42" s="70"/>
      <c r="GD42" s="70"/>
      <c r="GE42" s="70"/>
      <c r="GF42" s="70"/>
      <c r="GG42" s="70"/>
      <c r="GH42" s="70"/>
      <c r="GI42" s="70"/>
      <c r="GJ42" s="70"/>
      <c r="GK42" s="70"/>
      <c r="GL42" s="70"/>
      <c r="GM42" s="70"/>
      <c r="GN42" s="70"/>
      <c r="GO42" s="70"/>
      <c r="GP42" s="70"/>
      <c r="GQ42" s="70"/>
      <c r="GR42" s="70"/>
      <c r="GS42" s="70"/>
      <c r="GT42" s="70"/>
      <c r="GU42" s="70"/>
      <c r="GV42" s="70"/>
      <c r="GW42" s="70"/>
      <c r="GX42" s="70"/>
      <c r="GY42" s="70"/>
      <c r="GZ42" s="70"/>
      <c r="HA42" s="70"/>
      <c r="HB42" s="70"/>
      <c r="HC42" s="70"/>
      <c r="HD42" s="70"/>
      <c r="HE42" s="70"/>
      <c r="HF42" s="70"/>
      <c r="HG42" s="70"/>
      <c r="HH42" s="70"/>
      <c r="HI42" s="70"/>
      <c r="HJ42" s="70"/>
      <c r="HK42" s="70"/>
      <c r="HL42" s="70"/>
      <c r="HM42" s="70"/>
      <c r="HN42" s="70"/>
      <c r="HO42" s="70"/>
      <c r="HP42" s="70"/>
      <c r="HQ42" s="70"/>
      <c r="HR42" s="70"/>
      <c r="HS42" s="70"/>
      <c r="HT42" s="70"/>
      <c r="HU42" s="70"/>
      <c r="HV42" s="70"/>
      <c r="HW42" s="70"/>
      <c r="HX42" s="70"/>
      <c r="HY42" s="70"/>
      <c r="HZ42" s="70"/>
      <c r="IA42" s="70"/>
      <c r="IB42" s="70"/>
      <c r="IC42" s="70"/>
      <c r="ID42" s="70"/>
      <c r="IE42" s="70"/>
      <c r="IF42" s="70"/>
      <c r="IG42" s="70"/>
      <c r="IH42" s="70"/>
      <c r="II42" s="70"/>
      <c r="IJ42" s="70"/>
      <c r="IK42" s="70"/>
      <c r="IL42" s="70"/>
      <c r="IM42" s="70"/>
      <c r="IN42" s="70"/>
      <c r="IO42" s="70"/>
      <c r="IP42" s="70"/>
      <c r="IQ42" s="70"/>
      <c r="IR42" s="70"/>
      <c r="IS42" s="70"/>
      <c r="IT42" s="70"/>
    </row>
    <row r="43" spans="1:254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0"/>
      <c r="CA43" s="70"/>
      <c r="CB43" s="70"/>
      <c r="CC43" s="70"/>
      <c r="CD43" s="70"/>
      <c r="CE43" s="70"/>
      <c r="CF43" s="70"/>
      <c r="CG43" s="70"/>
      <c r="CH43" s="70"/>
      <c r="CI43" s="70"/>
      <c r="CJ43" s="70"/>
      <c r="CK43" s="70"/>
      <c r="CL43" s="70"/>
      <c r="CM43" s="70"/>
      <c r="CN43" s="70"/>
      <c r="CO43" s="70"/>
      <c r="CP43" s="70"/>
      <c r="CQ43" s="70"/>
      <c r="CR43" s="70"/>
      <c r="CS43" s="70"/>
      <c r="CT43" s="70"/>
      <c r="CU43" s="70"/>
      <c r="CV43" s="70"/>
      <c r="CW43" s="70"/>
      <c r="CX43" s="70"/>
      <c r="CY43" s="70"/>
      <c r="CZ43" s="70"/>
      <c r="DA43" s="70"/>
      <c r="DB43" s="70"/>
      <c r="DC43" s="70"/>
      <c r="DD43" s="70"/>
      <c r="DE43" s="70"/>
      <c r="DF43" s="70"/>
      <c r="DG43" s="70"/>
      <c r="DH43" s="70"/>
      <c r="DI43" s="70"/>
      <c r="DJ43" s="70"/>
      <c r="DK43" s="70"/>
      <c r="DL43" s="70"/>
      <c r="DM43" s="70"/>
      <c r="DN43" s="70"/>
      <c r="DO43" s="70"/>
      <c r="DP43" s="70"/>
      <c r="DQ43" s="70"/>
      <c r="DR43" s="70"/>
      <c r="DS43" s="70"/>
      <c r="DT43" s="70"/>
      <c r="DU43" s="70"/>
      <c r="DV43" s="70"/>
      <c r="DW43" s="70"/>
      <c r="DX43" s="70"/>
      <c r="DY43" s="70"/>
      <c r="DZ43" s="70"/>
      <c r="EA43" s="70"/>
      <c r="EB43" s="70"/>
      <c r="EC43" s="70"/>
      <c r="ED43" s="70"/>
      <c r="EE43" s="70"/>
      <c r="EF43" s="70"/>
      <c r="EG43" s="70"/>
      <c r="EH43" s="70"/>
      <c r="EI43" s="70"/>
      <c r="EJ43" s="70"/>
      <c r="EK43" s="70"/>
      <c r="EL43" s="70"/>
      <c r="EM43" s="70"/>
      <c r="EN43" s="70"/>
      <c r="EO43" s="70"/>
      <c r="EP43" s="70"/>
      <c r="EQ43" s="70"/>
      <c r="ER43" s="70"/>
      <c r="ES43" s="70"/>
      <c r="ET43" s="70"/>
      <c r="EU43" s="70"/>
      <c r="EV43" s="70"/>
      <c r="EW43" s="70"/>
      <c r="EX43" s="70"/>
      <c r="EY43" s="70"/>
      <c r="EZ43" s="70"/>
      <c r="FA43" s="70"/>
      <c r="FB43" s="70"/>
      <c r="FC43" s="70"/>
      <c r="FD43" s="70"/>
      <c r="FE43" s="70"/>
      <c r="FF43" s="70"/>
      <c r="FG43" s="70"/>
      <c r="FH43" s="70"/>
      <c r="FI43" s="70"/>
      <c r="FJ43" s="70"/>
      <c r="FK43" s="70"/>
      <c r="FL43" s="70"/>
      <c r="FM43" s="70"/>
      <c r="FN43" s="70"/>
      <c r="FO43" s="70"/>
      <c r="FP43" s="70"/>
      <c r="FQ43" s="70"/>
      <c r="FR43" s="70"/>
      <c r="FS43" s="70"/>
      <c r="FT43" s="70"/>
      <c r="FU43" s="70"/>
      <c r="FV43" s="70"/>
      <c r="FW43" s="70"/>
      <c r="FX43" s="70"/>
      <c r="FY43" s="70"/>
      <c r="FZ43" s="70"/>
      <c r="GA43" s="70"/>
      <c r="GB43" s="70"/>
      <c r="GC43" s="70"/>
      <c r="GD43" s="70"/>
      <c r="GE43" s="70"/>
      <c r="GF43" s="70"/>
      <c r="GG43" s="70"/>
      <c r="GH43" s="70"/>
      <c r="GI43" s="70"/>
      <c r="GJ43" s="70"/>
      <c r="GK43" s="70"/>
      <c r="GL43" s="70"/>
      <c r="GM43" s="70"/>
      <c r="GN43" s="70"/>
      <c r="GO43" s="70"/>
      <c r="GP43" s="70"/>
      <c r="GQ43" s="70"/>
      <c r="GR43" s="70"/>
      <c r="GS43" s="70"/>
      <c r="GT43" s="70"/>
      <c r="GU43" s="70"/>
      <c r="GV43" s="70"/>
      <c r="GW43" s="70"/>
      <c r="GX43" s="70"/>
      <c r="GY43" s="70"/>
      <c r="GZ43" s="70"/>
      <c r="HA43" s="70"/>
      <c r="HB43" s="70"/>
      <c r="HC43" s="70"/>
      <c r="HD43" s="70"/>
      <c r="HE43" s="70"/>
      <c r="HF43" s="70"/>
      <c r="HG43" s="70"/>
      <c r="HH43" s="70"/>
      <c r="HI43" s="70"/>
      <c r="HJ43" s="70"/>
      <c r="HK43" s="70"/>
      <c r="HL43" s="70"/>
      <c r="HM43" s="70"/>
      <c r="HN43" s="70"/>
      <c r="HO43" s="70"/>
      <c r="HP43" s="70"/>
      <c r="HQ43" s="70"/>
      <c r="HR43" s="70"/>
      <c r="HS43" s="70"/>
      <c r="HT43" s="70"/>
      <c r="HU43" s="70"/>
      <c r="HV43" s="70"/>
      <c r="HW43" s="70"/>
      <c r="HX43" s="70"/>
      <c r="HY43" s="70"/>
      <c r="HZ43" s="70"/>
      <c r="IA43" s="70"/>
      <c r="IB43" s="70"/>
      <c r="IC43" s="70"/>
      <c r="ID43" s="70"/>
      <c r="IE43" s="70"/>
      <c r="IF43" s="70"/>
      <c r="IG43" s="70"/>
      <c r="IH43" s="70"/>
      <c r="II43" s="70"/>
      <c r="IJ43" s="70"/>
      <c r="IK43" s="70"/>
      <c r="IL43" s="70"/>
      <c r="IM43" s="70"/>
      <c r="IN43" s="70"/>
      <c r="IO43" s="70"/>
      <c r="IP43" s="70"/>
      <c r="IQ43" s="70"/>
      <c r="IR43" s="70"/>
      <c r="IS43" s="70"/>
      <c r="IT43" s="70"/>
    </row>
    <row r="44" spans="1:254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0"/>
      <c r="CA44" s="70"/>
      <c r="CB44" s="70"/>
      <c r="CC44" s="70"/>
      <c r="CD44" s="70"/>
      <c r="CE44" s="70"/>
      <c r="CF44" s="70"/>
      <c r="CG44" s="70"/>
      <c r="CH44" s="70"/>
      <c r="CI44" s="70"/>
      <c r="CJ44" s="70"/>
      <c r="CK44" s="70"/>
      <c r="CL44" s="70"/>
      <c r="CM44" s="70"/>
      <c r="CN44" s="70"/>
      <c r="CO44" s="70"/>
      <c r="CP44" s="70"/>
      <c r="CQ44" s="70"/>
      <c r="CR44" s="70"/>
      <c r="CS44" s="70"/>
      <c r="CT44" s="70"/>
      <c r="CU44" s="70"/>
      <c r="CV44" s="70"/>
      <c r="CW44" s="70"/>
      <c r="CX44" s="70"/>
      <c r="CY44" s="70"/>
      <c r="CZ44" s="70"/>
      <c r="DA44" s="70"/>
      <c r="DB44" s="70"/>
      <c r="DC44" s="70"/>
      <c r="DD44" s="70"/>
      <c r="DE44" s="70"/>
      <c r="DF44" s="70"/>
      <c r="DG44" s="70"/>
      <c r="DH44" s="70"/>
      <c r="DI44" s="70"/>
      <c r="DJ44" s="70"/>
      <c r="DK44" s="70"/>
      <c r="DL44" s="70"/>
      <c r="DM44" s="70"/>
      <c r="DN44" s="70"/>
      <c r="DO44" s="70"/>
      <c r="DP44" s="70"/>
      <c r="DQ44" s="70"/>
      <c r="DR44" s="70"/>
      <c r="DS44" s="70"/>
      <c r="DT44" s="70"/>
      <c r="DU44" s="70"/>
      <c r="DV44" s="70"/>
      <c r="DW44" s="70"/>
      <c r="DX44" s="70"/>
      <c r="DY44" s="70"/>
      <c r="DZ44" s="70"/>
      <c r="EA44" s="70"/>
      <c r="EB44" s="70"/>
      <c r="EC44" s="70"/>
      <c r="ED44" s="70"/>
      <c r="EE44" s="70"/>
      <c r="EF44" s="70"/>
      <c r="EG44" s="70"/>
      <c r="EH44" s="70"/>
      <c r="EI44" s="70"/>
      <c r="EJ44" s="70"/>
      <c r="EK44" s="70"/>
      <c r="EL44" s="70"/>
      <c r="EM44" s="70"/>
      <c r="EN44" s="70"/>
      <c r="EO44" s="70"/>
      <c r="EP44" s="70"/>
      <c r="EQ44" s="70"/>
      <c r="ER44" s="70"/>
      <c r="ES44" s="70"/>
      <c r="ET44" s="70"/>
      <c r="EU44" s="70"/>
      <c r="EV44" s="70"/>
      <c r="EW44" s="70"/>
      <c r="EX44" s="70"/>
      <c r="EY44" s="70"/>
      <c r="EZ44" s="70"/>
      <c r="FA44" s="70"/>
      <c r="FB44" s="70"/>
      <c r="FC44" s="70"/>
      <c r="FD44" s="70"/>
      <c r="FE44" s="70"/>
      <c r="FF44" s="70"/>
      <c r="FG44" s="70"/>
      <c r="FH44" s="70"/>
      <c r="FI44" s="70"/>
      <c r="FJ44" s="70"/>
      <c r="FK44" s="70"/>
      <c r="FL44" s="70"/>
      <c r="FM44" s="70"/>
      <c r="FN44" s="70"/>
      <c r="FO44" s="70"/>
      <c r="FP44" s="70"/>
      <c r="FQ44" s="70"/>
      <c r="FR44" s="70"/>
      <c r="FS44" s="70"/>
      <c r="FT44" s="70"/>
      <c r="FU44" s="70"/>
      <c r="FV44" s="70"/>
      <c r="FW44" s="70"/>
      <c r="FX44" s="70"/>
      <c r="FY44" s="70"/>
      <c r="FZ44" s="70"/>
      <c r="GA44" s="70"/>
      <c r="GB44" s="70"/>
      <c r="GC44" s="70"/>
      <c r="GD44" s="70"/>
      <c r="GE44" s="70"/>
      <c r="GF44" s="70"/>
      <c r="GG44" s="70"/>
      <c r="GH44" s="70"/>
      <c r="GI44" s="70"/>
      <c r="GJ44" s="70"/>
      <c r="GK44" s="70"/>
      <c r="GL44" s="70"/>
      <c r="GM44" s="70"/>
      <c r="GN44" s="70"/>
      <c r="GO44" s="70"/>
      <c r="GP44" s="70"/>
      <c r="GQ44" s="70"/>
      <c r="GR44" s="70"/>
      <c r="GS44" s="70"/>
      <c r="GT44" s="70"/>
      <c r="GU44" s="70"/>
      <c r="GV44" s="70"/>
      <c r="GW44" s="70"/>
      <c r="GX44" s="70"/>
      <c r="GY44" s="70"/>
      <c r="GZ44" s="70"/>
      <c r="HA44" s="70"/>
      <c r="HB44" s="70"/>
      <c r="HC44" s="70"/>
      <c r="HD44" s="70"/>
      <c r="HE44" s="70"/>
      <c r="HF44" s="70"/>
      <c r="HG44" s="70"/>
      <c r="HH44" s="70"/>
      <c r="HI44" s="70"/>
      <c r="HJ44" s="70"/>
      <c r="HK44" s="70"/>
      <c r="HL44" s="70"/>
      <c r="HM44" s="70"/>
      <c r="HN44" s="70"/>
      <c r="HO44" s="70"/>
      <c r="HP44" s="70"/>
      <c r="HQ44" s="70"/>
      <c r="HR44" s="70"/>
      <c r="HS44" s="70"/>
      <c r="HT44" s="70"/>
      <c r="HU44" s="70"/>
      <c r="HV44" s="70"/>
      <c r="HW44" s="70"/>
      <c r="HX44" s="70"/>
      <c r="HY44" s="70"/>
      <c r="HZ44" s="70"/>
      <c r="IA44" s="70"/>
      <c r="IB44" s="70"/>
      <c r="IC44" s="70"/>
      <c r="ID44" s="70"/>
      <c r="IE44" s="70"/>
      <c r="IF44" s="70"/>
      <c r="IG44" s="70"/>
      <c r="IH44" s="70"/>
      <c r="II44" s="70"/>
      <c r="IJ44" s="70"/>
      <c r="IK44" s="70"/>
      <c r="IL44" s="70"/>
      <c r="IM44" s="70"/>
      <c r="IN44" s="70"/>
      <c r="IO44" s="70"/>
      <c r="IP44" s="70"/>
      <c r="IQ44" s="70"/>
      <c r="IR44" s="70"/>
      <c r="IS44" s="70"/>
      <c r="IT44" s="70"/>
    </row>
    <row r="45" spans="1:254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  <c r="BT45" s="70"/>
      <c r="BU45" s="70"/>
      <c r="BV45" s="70"/>
      <c r="BW45" s="70"/>
      <c r="BX45" s="70"/>
      <c r="BY45" s="70"/>
      <c r="BZ45" s="70"/>
      <c r="CA45" s="70"/>
      <c r="CB45" s="70"/>
      <c r="CC45" s="70"/>
      <c r="CD45" s="70"/>
      <c r="CE45" s="70"/>
      <c r="CF45" s="70"/>
      <c r="CG45" s="70"/>
      <c r="CH45" s="70"/>
      <c r="CI45" s="70"/>
      <c r="CJ45" s="70"/>
      <c r="CK45" s="70"/>
      <c r="CL45" s="70"/>
      <c r="CM45" s="70"/>
      <c r="CN45" s="70"/>
      <c r="CO45" s="70"/>
      <c r="CP45" s="70"/>
      <c r="CQ45" s="70"/>
      <c r="CR45" s="70"/>
      <c r="CS45" s="70"/>
      <c r="CT45" s="70"/>
      <c r="CU45" s="70"/>
      <c r="CV45" s="70"/>
      <c r="CW45" s="70"/>
      <c r="CX45" s="70"/>
      <c r="CY45" s="70"/>
      <c r="CZ45" s="70"/>
      <c r="DA45" s="70"/>
      <c r="DB45" s="70"/>
      <c r="DC45" s="70"/>
      <c r="DD45" s="70"/>
      <c r="DE45" s="70"/>
      <c r="DF45" s="70"/>
      <c r="DG45" s="70"/>
      <c r="DH45" s="70"/>
      <c r="DI45" s="70"/>
      <c r="DJ45" s="70"/>
      <c r="DK45" s="70"/>
      <c r="DL45" s="70"/>
      <c r="DM45" s="70"/>
      <c r="DN45" s="70"/>
      <c r="DO45" s="70"/>
      <c r="DP45" s="70"/>
      <c r="DQ45" s="70"/>
      <c r="DR45" s="70"/>
      <c r="DS45" s="70"/>
      <c r="DT45" s="70"/>
      <c r="DU45" s="70"/>
      <c r="DV45" s="70"/>
      <c r="DW45" s="70"/>
      <c r="DX45" s="70"/>
      <c r="DY45" s="70"/>
      <c r="DZ45" s="70"/>
      <c r="EA45" s="70"/>
      <c r="EB45" s="70"/>
      <c r="EC45" s="70"/>
      <c r="ED45" s="70"/>
      <c r="EE45" s="70"/>
      <c r="EF45" s="70"/>
      <c r="EG45" s="70"/>
      <c r="EH45" s="70"/>
      <c r="EI45" s="70"/>
      <c r="EJ45" s="70"/>
      <c r="EK45" s="70"/>
      <c r="EL45" s="70"/>
      <c r="EM45" s="70"/>
      <c r="EN45" s="70"/>
      <c r="EO45" s="70"/>
      <c r="EP45" s="70"/>
      <c r="EQ45" s="70"/>
      <c r="ER45" s="70"/>
      <c r="ES45" s="70"/>
      <c r="ET45" s="70"/>
      <c r="EU45" s="70"/>
      <c r="EV45" s="70"/>
      <c r="EW45" s="70"/>
      <c r="EX45" s="70"/>
      <c r="EY45" s="70"/>
      <c r="EZ45" s="70"/>
      <c r="FA45" s="70"/>
      <c r="FB45" s="70"/>
      <c r="FC45" s="70"/>
      <c r="FD45" s="70"/>
      <c r="FE45" s="70"/>
      <c r="FF45" s="70"/>
      <c r="FG45" s="70"/>
      <c r="FH45" s="70"/>
      <c r="FI45" s="70"/>
      <c r="FJ45" s="70"/>
      <c r="FK45" s="70"/>
      <c r="FL45" s="70"/>
      <c r="FM45" s="70"/>
      <c r="FN45" s="70"/>
      <c r="FO45" s="70"/>
      <c r="FP45" s="70"/>
      <c r="FQ45" s="70"/>
      <c r="FR45" s="70"/>
      <c r="FS45" s="70"/>
      <c r="FT45" s="70"/>
      <c r="FU45" s="70"/>
      <c r="FV45" s="70"/>
      <c r="FW45" s="70"/>
      <c r="FX45" s="70"/>
      <c r="FY45" s="70"/>
      <c r="FZ45" s="70"/>
      <c r="GA45" s="70"/>
      <c r="GB45" s="70"/>
      <c r="GC45" s="70"/>
      <c r="GD45" s="70"/>
      <c r="GE45" s="70"/>
      <c r="GF45" s="70"/>
      <c r="GG45" s="70"/>
      <c r="GH45" s="70"/>
      <c r="GI45" s="70"/>
      <c r="GJ45" s="70"/>
      <c r="GK45" s="70"/>
      <c r="GL45" s="70"/>
      <c r="GM45" s="70"/>
      <c r="GN45" s="70"/>
      <c r="GO45" s="70"/>
      <c r="GP45" s="70"/>
      <c r="GQ45" s="70"/>
      <c r="GR45" s="70"/>
      <c r="GS45" s="70"/>
      <c r="GT45" s="70"/>
      <c r="GU45" s="70"/>
      <c r="GV45" s="70"/>
      <c r="GW45" s="70"/>
      <c r="GX45" s="70"/>
      <c r="GY45" s="70"/>
      <c r="GZ45" s="70"/>
      <c r="HA45" s="70"/>
      <c r="HB45" s="70"/>
      <c r="HC45" s="70"/>
      <c r="HD45" s="70"/>
      <c r="HE45" s="70"/>
      <c r="HF45" s="70"/>
      <c r="HG45" s="70"/>
      <c r="HH45" s="70"/>
      <c r="HI45" s="70"/>
      <c r="HJ45" s="70"/>
      <c r="HK45" s="70"/>
      <c r="HL45" s="70"/>
      <c r="HM45" s="70"/>
      <c r="HN45" s="70"/>
      <c r="HO45" s="70"/>
      <c r="HP45" s="70"/>
      <c r="HQ45" s="70"/>
      <c r="HR45" s="70"/>
      <c r="HS45" s="70"/>
      <c r="HT45" s="70"/>
      <c r="HU45" s="70"/>
      <c r="HV45" s="70"/>
      <c r="HW45" s="70"/>
      <c r="HX45" s="70"/>
      <c r="HY45" s="70"/>
      <c r="HZ45" s="70"/>
      <c r="IA45" s="70"/>
      <c r="IB45" s="70"/>
      <c r="IC45" s="70"/>
      <c r="ID45" s="70"/>
      <c r="IE45" s="70"/>
      <c r="IF45" s="70"/>
      <c r="IG45" s="70"/>
      <c r="IH45" s="70"/>
      <c r="II45" s="70"/>
      <c r="IJ45" s="70"/>
      <c r="IK45" s="70"/>
      <c r="IL45" s="70"/>
      <c r="IM45" s="70"/>
      <c r="IN45" s="70"/>
      <c r="IO45" s="70"/>
      <c r="IP45" s="70"/>
      <c r="IQ45" s="70"/>
      <c r="IR45" s="70"/>
      <c r="IS45" s="70"/>
      <c r="IT45" s="70"/>
    </row>
    <row r="46" spans="1:254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70"/>
      <c r="BX46" s="70"/>
      <c r="BY46" s="70"/>
      <c r="BZ46" s="70"/>
      <c r="CA46" s="70"/>
      <c r="CB46" s="70"/>
      <c r="CC46" s="70"/>
      <c r="CD46" s="70"/>
      <c r="CE46" s="70"/>
      <c r="CF46" s="70"/>
      <c r="CG46" s="70"/>
      <c r="CH46" s="70"/>
      <c r="CI46" s="70"/>
      <c r="CJ46" s="70"/>
      <c r="CK46" s="70"/>
      <c r="CL46" s="70"/>
      <c r="CM46" s="70"/>
      <c r="CN46" s="70"/>
      <c r="CO46" s="70"/>
      <c r="CP46" s="70"/>
      <c r="CQ46" s="70"/>
      <c r="CR46" s="70"/>
      <c r="CS46" s="70"/>
      <c r="CT46" s="70"/>
      <c r="CU46" s="70"/>
      <c r="CV46" s="70"/>
      <c r="CW46" s="70"/>
      <c r="CX46" s="70"/>
      <c r="CY46" s="70"/>
      <c r="CZ46" s="70"/>
      <c r="DA46" s="70"/>
      <c r="DB46" s="70"/>
      <c r="DC46" s="70"/>
      <c r="DD46" s="70"/>
      <c r="DE46" s="70"/>
      <c r="DF46" s="70"/>
      <c r="DG46" s="70"/>
      <c r="DH46" s="70"/>
      <c r="DI46" s="70"/>
      <c r="DJ46" s="70"/>
      <c r="DK46" s="70"/>
      <c r="DL46" s="70"/>
      <c r="DM46" s="70"/>
      <c r="DN46" s="70"/>
      <c r="DO46" s="70"/>
      <c r="DP46" s="70"/>
      <c r="DQ46" s="70"/>
      <c r="DR46" s="70"/>
      <c r="DS46" s="70"/>
      <c r="DT46" s="70"/>
      <c r="DU46" s="70"/>
      <c r="DV46" s="70"/>
      <c r="DW46" s="70"/>
      <c r="DX46" s="70"/>
      <c r="DY46" s="70"/>
      <c r="DZ46" s="70"/>
      <c r="EA46" s="70"/>
      <c r="EB46" s="70"/>
      <c r="EC46" s="70"/>
      <c r="ED46" s="70"/>
      <c r="EE46" s="70"/>
      <c r="EF46" s="70"/>
      <c r="EG46" s="70"/>
      <c r="EH46" s="70"/>
      <c r="EI46" s="70"/>
      <c r="EJ46" s="70"/>
      <c r="EK46" s="70"/>
      <c r="EL46" s="70"/>
      <c r="EM46" s="70"/>
      <c r="EN46" s="70"/>
      <c r="EO46" s="70"/>
      <c r="EP46" s="70"/>
      <c r="EQ46" s="70"/>
      <c r="ER46" s="70"/>
      <c r="ES46" s="70"/>
      <c r="ET46" s="70"/>
      <c r="EU46" s="70"/>
      <c r="EV46" s="70"/>
      <c r="EW46" s="70"/>
      <c r="EX46" s="70"/>
      <c r="EY46" s="70"/>
      <c r="EZ46" s="70"/>
      <c r="FA46" s="70"/>
      <c r="FB46" s="70"/>
      <c r="FC46" s="70"/>
      <c r="FD46" s="70"/>
      <c r="FE46" s="70"/>
      <c r="FF46" s="70"/>
      <c r="FG46" s="70"/>
      <c r="FH46" s="70"/>
      <c r="FI46" s="70"/>
      <c r="FJ46" s="70"/>
      <c r="FK46" s="70"/>
      <c r="FL46" s="70"/>
      <c r="FM46" s="70"/>
      <c r="FN46" s="70"/>
      <c r="FO46" s="70"/>
      <c r="FP46" s="70"/>
      <c r="FQ46" s="70"/>
      <c r="FR46" s="70"/>
      <c r="FS46" s="70"/>
      <c r="FT46" s="70"/>
      <c r="FU46" s="70"/>
      <c r="FV46" s="70"/>
      <c r="FW46" s="70"/>
      <c r="FX46" s="70"/>
      <c r="FY46" s="70"/>
      <c r="FZ46" s="70"/>
      <c r="GA46" s="70"/>
      <c r="GB46" s="70"/>
      <c r="GC46" s="70"/>
      <c r="GD46" s="70"/>
      <c r="GE46" s="70"/>
      <c r="GF46" s="70"/>
      <c r="GG46" s="70"/>
      <c r="GH46" s="70"/>
      <c r="GI46" s="70"/>
      <c r="GJ46" s="70"/>
      <c r="GK46" s="70"/>
      <c r="GL46" s="70"/>
      <c r="GM46" s="70"/>
      <c r="GN46" s="70"/>
      <c r="GO46" s="70"/>
      <c r="GP46" s="70"/>
      <c r="GQ46" s="70"/>
      <c r="GR46" s="70"/>
      <c r="GS46" s="70"/>
      <c r="GT46" s="70"/>
      <c r="GU46" s="70"/>
      <c r="GV46" s="70"/>
      <c r="GW46" s="70"/>
      <c r="GX46" s="70"/>
      <c r="GY46" s="70"/>
      <c r="GZ46" s="70"/>
      <c r="HA46" s="70"/>
      <c r="HB46" s="70"/>
      <c r="HC46" s="70"/>
      <c r="HD46" s="70"/>
      <c r="HE46" s="70"/>
      <c r="HF46" s="70"/>
      <c r="HG46" s="70"/>
      <c r="HH46" s="70"/>
      <c r="HI46" s="70"/>
      <c r="HJ46" s="70"/>
      <c r="HK46" s="70"/>
      <c r="HL46" s="70"/>
      <c r="HM46" s="70"/>
      <c r="HN46" s="70"/>
      <c r="HO46" s="70"/>
      <c r="HP46" s="70"/>
      <c r="HQ46" s="70"/>
      <c r="HR46" s="70"/>
      <c r="HS46" s="70"/>
      <c r="HT46" s="70"/>
      <c r="HU46" s="70"/>
      <c r="HV46" s="70"/>
      <c r="HW46" s="70"/>
      <c r="HX46" s="70"/>
      <c r="HY46" s="70"/>
      <c r="HZ46" s="70"/>
      <c r="IA46" s="70"/>
      <c r="IB46" s="70"/>
      <c r="IC46" s="70"/>
      <c r="ID46" s="70"/>
      <c r="IE46" s="70"/>
      <c r="IF46" s="70"/>
      <c r="IG46" s="70"/>
      <c r="IH46" s="70"/>
      <c r="II46" s="70"/>
      <c r="IJ46" s="70"/>
      <c r="IK46" s="70"/>
      <c r="IL46" s="70"/>
      <c r="IM46" s="70"/>
      <c r="IN46" s="70"/>
      <c r="IO46" s="70"/>
      <c r="IP46" s="70"/>
      <c r="IQ46" s="70"/>
      <c r="IR46" s="70"/>
      <c r="IS46" s="70"/>
      <c r="IT46" s="70"/>
    </row>
    <row r="47" spans="1:254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0"/>
      <c r="CA47" s="70"/>
      <c r="CB47" s="70"/>
      <c r="CC47" s="70"/>
      <c r="CD47" s="70"/>
      <c r="CE47" s="70"/>
      <c r="CF47" s="70"/>
      <c r="CG47" s="70"/>
      <c r="CH47" s="70"/>
      <c r="CI47" s="70"/>
      <c r="CJ47" s="70"/>
      <c r="CK47" s="70"/>
      <c r="CL47" s="70"/>
      <c r="CM47" s="70"/>
      <c r="CN47" s="70"/>
      <c r="CO47" s="70"/>
      <c r="CP47" s="70"/>
      <c r="CQ47" s="70"/>
      <c r="CR47" s="70"/>
      <c r="CS47" s="70"/>
      <c r="CT47" s="70"/>
      <c r="CU47" s="70"/>
      <c r="CV47" s="70"/>
      <c r="CW47" s="70"/>
      <c r="CX47" s="70"/>
      <c r="CY47" s="70"/>
      <c r="CZ47" s="70"/>
      <c r="DA47" s="70"/>
      <c r="DB47" s="70"/>
      <c r="DC47" s="70"/>
      <c r="DD47" s="70"/>
      <c r="DE47" s="70"/>
      <c r="DF47" s="70"/>
      <c r="DG47" s="70"/>
      <c r="DH47" s="70"/>
      <c r="DI47" s="70"/>
      <c r="DJ47" s="70"/>
      <c r="DK47" s="70"/>
      <c r="DL47" s="70"/>
      <c r="DM47" s="70"/>
      <c r="DN47" s="70"/>
      <c r="DO47" s="70"/>
      <c r="DP47" s="70"/>
      <c r="DQ47" s="70"/>
      <c r="DR47" s="70"/>
      <c r="DS47" s="70"/>
      <c r="DT47" s="70"/>
      <c r="DU47" s="70"/>
      <c r="DV47" s="70"/>
      <c r="DW47" s="70"/>
      <c r="DX47" s="70"/>
      <c r="DY47" s="70"/>
      <c r="DZ47" s="70"/>
      <c r="EA47" s="70"/>
      <c r="EB47" s="70"/>
      <c r="EC47" s="70"/>
      <c r="ED47" s="70"/>
      <c r="EE47" s="70"/>
      <c r="EF47" s="70"/>
      <c r="EG47" s="70"/>
      <c r="EH47" s="70"/>
      <c r="EI47" s="70"/>
      <c r="EJ47" s="70"/>
      <c r="EK47" s="70"/>
      <c r="EL47" s="70"/>
      <c r="EM47" s="70"/>
      <c r="EN47" s="70"/>
      <c r="EO47" s="70"/>
      <c r="EP47" s="70"/>
      <c r="EQ47" s="70"/>
      <c r="ER47" s="70"/>
      <c r="ES47" s="70"/>
      <c r="ET47" s="70"/>
      <c r="EU47" s="70"/>
      <c r="EV47" s="70"/>
      <c r="EW47" s="70"/>
      <c r="EX47" s="70"/>
      <c r="EY47" s="70"/>
      <c r="EZ47" s="70"/>
      <c r="FA47" s="70"/>
      <c r="FB47" s="70"/>
      <c r="FC47" s="70"/>
      <c r="FD47" s="70"/>
      <c r="FE47" s="70"/>
      <c r="FF47" s="70"/>
      <c r="FG47" s="70"/>
      <c r="FH47" s="70"/>
      <c r="FI47" s="70"/>
      <c r="FJ47" s="70"/>
      <c r="FK47" s="70"/>
      <c r="FL47" s="70"/>
      <c r="FM47" s="70"/>
      <c r="FN47" s="70"/>
      <c r="FO47" s="70"/>
      <c r="FP47" s="70"/>
      <c r="FQ47" s="70"/>
      <c r="FR47" s="70"/>
      <c r="FS47" s="70"/>
      <c r="FT47" s="70"/>
      <c r="FU47" s="70"/>
      <c r="FV47" s="70"/>
      <c r="FW47" s="70"/>
      <c r="FX47" s="70"/>
      <c r="FY47" s="70"/>
      <c r="FZ47" s="70"/>
      <c r="GA47" s="70"/>
      <c r="GB47" s="70"/>
      <c r="GC47" s="70"/>
      <c r="GD47" s="70"/>
      <c r="GE47" s="70"/>
      <c r="GF47" s="70"/>
      <c r="GG47" s="70"/>
      <c r="GH47" s="70"/>
      <c r="GI47" s="70"/>
      <c r="GJ47" s="70"/>
      <c r="GK47" s="70"/>
      <c r="GL47" s="70"/>
      <c r="GM47" s="70"/>
      <c r="GN47" s="70"/>
      <c r="GO47" s="70"/>
      <c r="GP47" s="70"/>
      <c r="GQ47" s="70"/>
      <c r="GR47" s="70"/>
      <c r="GS47" s="70"/>
      <c r="GT47" s="70"/>
      <c r="GU47" s="70"/>
      <c r="GV47" s="70"/>
      <c r="GW47" s="70"/>
      <c r="GX47" s="70"/>
      <c r="GY47" s="70"/>
      <c r="GZ47" s="70"/>
      <c r="HA47" s="70"/>
      <c r="HB47" s="70"/>
      <c r="HC47" s="70"/>
      <c r="HD47" s="70"/>
      <c r="HE47" s="70"/>
      <c r="HF47" s="70"/>
      <c r="HG47" s="70"/>
      <c r="HH47" s="70"/>
      <c r="HI47" s="70"/>
      <c r="HJ47" s="70"/>
      <c r="HK47" s="70"/>
      <c r="HL47" s="70"/>
      <c r="HM47" s="70"/>
      <c r="HN47" s="70"/>
      <c r="HO47" s="70"/>
      <c r="HP47" s="70"/>
      <c r="HQ47" s="70"/>
      <c r="HR47" s="70"/>
      <c r="HS47" s="70"/>
      <c r="HT47" s="70"/>
      <c r="HU47" s="70"/>
      <c r="HV47" s="70"/>
      <c r="HW47" s="70"/>
      <c r="HX47" s="70"/>
      <c r="HY47" s="70"/>
      <c r="HZ47" s="70"/>
      <c r="IA47" s="70"/>
      <c r="IB47" s="70"/>
      <c r="IC47" s="70"/>
      <c r="ID47" s="70"/>
      <c r="IE47" s="70"/>
      <c r="IF47" s="70"/>
      <c r="IG47" s="70"/>
      <c r="IH47" s="70"/>
      <c r="II47" s="70"/>
      <c r="IJ47" s="70"/>
      <c r="IK47" s="70"/>
      <c r="IL47" s="70"/>
      <c r="IM47" s="70"/>
      <c r="IN47" s="70"/>
      <c r="IO47" s="70"/>
      <c r="IP47" s="70"/>
      <c r="IQ47" s="70"/>
      <c r="IR47" s="70"/>
      <c r="IS47" s="70"/>
      <c r="IT47" s="70"/>
    </row>
    <row r="48" spans="1:254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0"/>
      <c r="CA48" s="70"/>
      <c r="CB48" s="70"/>
      <c r="CC48" s="70"/>
      <c r="CD48" s="70"/>
      <c r="CE48" s="70"/>
      <c r="CF48" s="70"/>
      <c r="CG48" s="70"/>
      <c r="CH48" s="70"/>
      <c r="CI48" s="70"/>
      <c r="CJ48" s="70"/>
      <c r="CK48" s="70"/>
      <c r="CL48" s="70"/>
      <c r="CM48" s="70"/>
      <c r="CN48" s="70"/>
      <c r="CO48" s="70"/>
      <c r="CP48" s="70"/>
      <c r="CQ48" s="70"/>
      <c r="CR48" s="70"/>
      <c r="CS48" s="70"/>
      <c r="CT48" s="70"/>
      <c r="CU48" s="70"/>
      <c r="CV48" s="70"/>
      <c r="CW48" s="70"/>
      <c r="CX48" s="70"/>
      <c r="CY48" s="70"/>
      <c r="CZ48" s="70"/>
      <c r="DA48" s="70"/>
      <c r="DB48" s="70"/>
      <c r="DC48" s="70"/>
      <c r="DD48" s="70"/>
      <c r="DE48" s="70"/>
      <c r="DF48" s="70"/>
      <c r="DG48" s="70"/>
      <c r="DH48" s="70"/>
      <c r="DI48" s="70"/>
      <c r="DJ48" s="70"/>
      <c r="DK48" s="70"/>
      <c r="DL48" s="70"/>
      <c r="DM48" s="70"/>
      <c r="DN48" s="70"/>
      <c r="DO48" s="70"/>
      <c r="DP48" s="70"/>
      <c r="DQ48" s="70"/>
      <c r="DR48" s="70"/>
      <c r="DS48" s="70"/>
      <c r="DT48" s="70"/>
      <c r="DU48" s="70"/>
      <c r="DV48" s="70"/>
      <c r="DW48" s="70"/>
      <c r="DX48" s="70"/>
      <c r="DY48" s="70"/>
      <c r="DZ48" s="70"/>
      <c r="EA48" s="70"/>
      <c r="EB48" s="70"/>
      <c r="EC48" s="70"/>
      <c r="ED48" s="70"/>
      <c r="EE48" s="70"/>
      <c r="EF48" s="70"/>
      <c r="EG48" s="70"/>
      <c r="EH48" s="70"/>
      <c r="EI48" s="70"/>
      <c r="EJ48" s="70"/>
      <c r="EK48" s="70"/>
      <c r="EL48" s="70"/>
      <c r="EM48" s="70"/>
      <c r="EN48" s="70"/>
      <c r="EO48" s="70"/>
      <c r="EP48" s="70"/>
      <c r="EQ48" s="70"/>
      <c r="ER48" s="70"/>
      <c r="ES48" s="70"/>
      <c r="ET48" s="70"/>
      <c r="EU48" s="70"/>
      <c r="EV48" s="70"/>
      <c r="EW48" s="70"/>
      <c r="EX48" s="70"/>
      <c r="EY48" s="70"/>
      <c r="EZ48" s="70"/>
      <c r="FA48" s="70"/>
      <c r="FB48" s="70"/>
      <c r="FC48" s="70"/>
      <c r="FD48" s="70"/>
      <c r="FE48" s="70"/>
      <c r="FF48" s="70"/>
      <c r="FG48" s="70"/>
      <c r="FH48" s="70"/>
      <c r="FI48" s="70"/>
      <c r="FJ48" s="70"/>
      <c r="FK48" s="70"/>
      <c r="FL48" s="70"/>
      <c r="FM48" s="70"/>
      <c r="FN48" s="70"/>
      <c r="FO48" s="70"/>
      <c r="FP48" s="70"/>
      <c r="FQ48" s="70"/>
      <c r="FR48" s="70"/>
      <c r="FS48" s="70"/>
      <c r="FT48" s="70"/>
      <c r="FU48" s="70"/>
      <c r="FV48" s="70"/>
      <c r="FW48" s="70"/>
      <c r="FX48" s="70"/>
      <c r="FY48" s="70"/>
      <c r="FZ48" s="70"/>
      <c r="GA48" s="70"/>
      <c r="GB48" s="70"/>
      <c r="GC48" s="70"/>
      <c r="GD48" s="70"/>
      <c r="GE48" s="70"/>
      <c r="GF48" s="70"/>
      <c r="GG48" s="70"/>
      <c r="GH48" s="70"/>
      <c r="GI48" s="70"/>
      <c r="GJ48" s="70"/>
      <c r="GK48" s="70"/>
      <c r="GL48" s="70"/>
      <c r="GM48" s="70"/>
      <c r="GN48" s="70"/>
      <c r="GO48" s="70"/>
      <c r="GP48" s="70"/>
      <c r="GQ48" s="70"/>
      <c r="GR48" s="70"/>
      <c r="GS48" s="70"/>
      <c r="GT48" s="70"/>
      <c r="GU48" s="70"/>
      <c r="GV48" s="70"/>
      <c r="GW48" s="70"/>
      <c r="GX48" s="70"/>
      <c r="GY48" s="70"/>
      <c r="GZ48" s="70"/>
      <c r="HA48" s="70"/>
      <c r="HB48" s="70"/>
      <c r="HC48" s="70"/>
      <c r="HD48" s="70"/>
      <c r="HE48" s="70"/>
      <c r="HF48" s="70"/>
      <c r="HG48" s="70"/>
      <c r="HH48" s="70"/>
      <c r="HI48" s="70"/>
      <c r="HJ48" s="70"/>
      <c r="HK48" s="70"/>
      <c r="HL48" s="70"/>
      <c r="HM48" s="70"/>
      <c r="HN48" s="70"/>
      <c r="HO48" s="70"/>
      <c r="HP48" s="70"/>
      <c r="HQ48" s="70"/>
      <c r="HR48" s="70"/>
      <c r="HS48" s="70"/>
      <c r="HT48" s="70"/>
      <c r="HU48" s="70"/>
      <c r="HV48" s="70"/>
      <c r="HW48" s="70"/>
      <c r="HX48" s="70"/>
      <c r="HY48" s="70"/>
      <c r="HZ48" s="70"/>
      <c r="IA48" s="70"/>
      <c r="IB48" s="70"/>
      <c r="IC48" s="70"/>
      <c r="ID48" s="70"/>
      <c r="IE48" s="70"/>
      <c r="IF48" s="70"/>
      <c r="IG48" s="70"/>
      <c r="IH48" s="70"/>
      <c r="II48" s="70"/>
      <c r="IJ48" s="70"/>
      <c r="IK48" s="70"/>
      <c r="IL48" s="70"/>
      <c r="IM48" s="70"/>
      <c r="IN48" s="70"/>
      <c r="IO48" s="70"/>
      <c r="IP48" s="70"/>
      <c r="IQ48" s="70"/>
      <c r="IR48" s="70"/>
      <c r="IS48" s="70"/>
      <c r="IT48" s="70"/>
    </row>
    <row r="49" spans="1:254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0"/>
      <c r="CA49" s="70"/>
      <c r="CB49" s="70"/>
      <c r="CC49" s="70"/>
      <c r="CD49" s="70"/>
      <c r="CE49" s="70"/>
      <c r="CF49" s="70"/>
      <c r="CG49" s="70"/>
      <c r="CH49" s="70"/>
      <c r="CI49" s="70"/>
      <c r="CJ49" s="70"/>
      <c r="CK49" s="70"/>
      <c r="CL49" s="70"/>
      <c r="CM49" s="70"/>
      <c r="CN49" s="70"/>
      <c r="CO49" s="70"/>
      <c r="CP49" s="70"/>
      <c r="CQ49" s="70"/>
      <c r="CR49" s="70"/>
      <c r="CS49" s="70"/>
      <c r="CT49" s="70"/>
      <c r="CU49" s="70"/>
      <c r="CV49" s="70"/>
      <c r="CW49" s="70"/>
      <c r="CX49" s="70"/>
      <c r="CY49" s="70"/>
      <c r="CZ49" s="70"/>
      <c r="DA49" s="70"/>
      <c r="DB49" s="70"/>
      <c r="DC49" s="70"/>
      <c r="DD49" s="70"/>
      <c r="DE49" s="70"/>
      <c r="DF49" s="70"/>
      <c r="DG49" s="70"/>
      <c r="DH49" s="70"/>
      <c r="DI49" s="70"/>
      <c r="DJ49" s="70"/>
      <c r="DK49" s="70"/>
      <c r="DL49" s="70"/>
      <c r="DM49" s="70"/>
      <c r="DN49" s="70"/>
      <c r="DO49" s="70"/>
      <c r="DP49" s="70"/>
      <c r="DQ49" s="70"/>
      <c r="DR49" s="70"/>
      <c r="DS49" s="70"/>
      <c r="DT49" s="70"/>
      <c r="DU49" s="70"/>
      <c r="DV49" s="70"/>
      <c r="DW49" s="70"/>
      <c r="DX49" s="70"/>
      <c r="DY49" s="70"/>
      <c r="DZ49" s="70"/>
      <c r="EA49" s="70"/>
      <c r="EB49" s="70"/>
      <c r="EC49" s="70"/>
      <c r="ED49" s="70"/>
      <c r="EE49" s="70"/>
      <c r="EF49" s="70"/>
      <c r="EG49" s="70"/>
      <c r="EH49" s="70"/>
      <c r="EI49" s="70"/>
      <c r="EJ49" s="70"/>
      <c r="EK49" s="70"/>
      <c r="EL49" s="70"/>
      <c r="EM49" s="70"/>
      <c r="EN49" s="70"/>
      <c r="EO49" s="70"/>
      <c r="EP49" s="70"/>
      <c r="EQ49" s="70"/>
      <c r="ER49" s="70"/>
      <c r="ES49" s="70"/>
      <c r="ET49" s="70"/>
      <c r="EU49" s="70"/>
      <c r="EV49" s="70"/>
      <c r="EW49" s="70"/>
      <c r="EX49" s="70"/>
      <c r="EY49" s="70"/>
      <c r="EZ49" s="70"/>
      <c r="FA49" s="70"/>
      <c r="FB49" s="70"/>
      <c r="FC49" s="70"/>
      <c r="FD49" s="70"/>
      <c r="FE49" s="70"/>
      <c r="FF49" s="70"/>
      <c r="FG49" s="70"/>
      <c r="FH49" s="70"/>
      <c r="FI49" s="70"/>
      <c r="FJ49" s="70"/>
      <c r="FK49" s="70"/>
      <c r="FL49" s="70"/>
      <c r="FM49" s="70"/>
      <c r="FN49" s="70"/>
      <c r="FO49" s="70"/>
      <c r="FP49" s="70"/>
      <c r="FQ49" s="70"/>
      <c r="FR49" s="70"/>
      <c r="FS49" s="70"/>
      <c r="FT49" s="70"/>
      <c r="FU49" s="70"/>
      <c r="FV49" s="70"/>
      <c r="FW49" s="70"/>
      <c r="FX49" s="70"/>
      <c r="FY49" s="70"/>
      <c r="FZ49" s="70"/>
      <c r="GA49" s="70"/>
      <c r="GB49" s="70"/>
      <c r="GC49" s="70"/>
      <c r="GD49" s="70"/>
      <c r="GE49" s="70"/>
      <c r="GF49" s="70"/>
      <c r="GG49" s="70"/>
      <c r="GH49" s="70"/>
      <c r="GI49" s="70"/>
      <c r="GJ49" s="70"/>
      <c r="GK49" s="70"/>
      <c r="GL49" s="70"/>
      <c r="GM49" s="70"/>
      <c r="GN49" s="70"/>
      <c r="GO49" s="70"/>
      <c r="GP49" s="70"/>
      <c r="GQ49" s="70"/>
      <c r="GR49" s="70"/>
      <c r="GS49" s="70"/>
      <c r="GT49" s="70"/>
      <c r="GU49" s="70"/>
      <c r="GV49" s="70"/>
      <c r="GW49" s="70"/>
      <c r="GX49" s="70"/>
      <c r="GY49" s="70"/>
      <c r="GZ49" s="70"/>
      <c r="HA49" s="70"/>
      <c r="HB49" s="70"/>
      <c r="HC49" s="70"/>
      <c r="HD49" s="70"/>
      <c r="HE49" s="70"/>
      <c r="HF49" s="70"/>
      <c r="HG49" s="70"/>
      <c r="HH49" s="70"/>
      <c r="HI49" s="70"/>
      <c r="HJ49" s="70"/>
      <c r="HK49" s="70"/>
      <c r="HL49" s="70"/>
      <c r="HM49" s="70"/>
      <c r="HN49" s="70"/>
      <c r="HO49" s="70"/>
      <c r="HP49" s="70"/>
      <c r="HQ49" s="70"/>
      <c r="HR49" s="70"/>
      <c r="HS49" s="70"/>
      <c r="HT49" s="70"/>
      <c r="HU49" s="70"/>
      <c r="HV49" s="70"/>
      <c r="HW49" s="70"/>
      <c r="HX49" s="70"/>
      <c r="HY49" s="70"/>
      <c r="HZ49" s="70"/>
      <c r="IA49" s="70"/>
      <c r="IB49" s="70"/>
      <c r="IC49" s="70"/>
      <c r="ID49" s="70"/>
      <c r="IE49" s="70"/>
      <c r="IF49" s="70"/>
      <c r="IG49" s="70"/>
      <c r="IH49" s="70"/>
      <c r="II49" s="70"/>
      <c r="IJ49" s="70"/>
      <c r="IK49" s="70"/>
      <c r="IL49" s="70"/>
      <c r="IM49" s="70"/>
      <c r="IN49" s="70"/>
      <c r="IO49" s="70"/>
      <c r="IP49" s="70"/>
      <c r="IQ49" s="70"/>
      <c r="IR49" s="70"/>
      <c r="IS49" s="70"/>
      <c r="IT49" s="70"/>
    </row>
    <row r="50" spans="1:254"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0"/>
      <c r="CA50" s="70"/>
      <c r="CB50" s="70"/>
      <c r="CC50" s="70"/>
      <c r="CD50" s="70"/>
      <c r="CE50" s="70"/>
      <c r="CF50" s="70"/>
      <c r="CG50" s="70"/>
      <c r="CH50" s="70"/>
      <c r="CI50" s="70"/>
      <c r="CJ50" s="70"/>
      <c r="CK50" s="70"/>
      <c r="CL50" s="70"/>
      <c r="CM50" s="70"/>
      <c r="CN50" s="70"/>
      <c r="CO50" s="70"/>
      <c r="CP50" s="70"/>
      <c r="CQ50" s="70"/>
      <c r="CR50" s="70"/>
      <c r="CS50" s="70"/>
      <c r="CT50" s="70"/>
      <c r="CU50" s="70"/>
      <c r="CV50" s="70"/>
      <c r="CW50" s="70"/>
      <c r="CX50" s="70"/>
      <c r="CY50" s="70"/>
      <c r="CZ50" s="70"/>
      <c r="DA50" s="70"/>
      <c r="DB50" s="70"/>
      <c r="DC50" s="70"/>
      <c r="DD50" s="70"/>
      <c r="DE50" s="70"/>
      <c r="DF50" s="70"/>
      <c r="DG50" s="70"/>
      <c r="DH50" s="70"/>
      <c r="DI50" s="70"/>
      <c r="DJ50" s="70"/>
      <c r="DK50" s="70"/>
      <c r="DL50" s="70"/>
      <c r="DM50" s="70"/>
      <c r="DN50" s="70"/>
      <c r="DO50" s="70"/>
      <c r="DP50" s="70"/>
      <c r="DQ50" s="70"/>
      <c r="DR50" s="70"/>
      <c r="DS50" s="70"/>
      <c r="DT50" s="70"/>
      <c r="DU50" s="70"/>
      <c r="DV50" s="70"/>
      <c r="DW50" s="70"/>
      <c r="DX50" s="70"/>
      <c r="DY50" s="70"/>
      <c r="DZ50" s="70"/>
      <c r="EA50" s="70"/>
      <c r="EB50" s="70"/>
      <c r="EC50" s="70"/>
      <c r="ED50" s="70"/>
      <c r="EE50" s="70"/>
      <c r="EF50" s="70"/>
      <c r="EG50" s="70"/>
      <c r="EH50" s="70"/>
      <c r="EI50" s="70"/>
      <c r="EJ50" s="70"/>
      <c r="EK50" s="70"/>
      <c r="EL50" s="70"/>
      <c r="EM50" s="70"/>
      <c r="EN50" s="70"/>
      <c r="EO50" s="70"/>
      <c r="EP50" s="70"/>
      <c r="EQ50" s="70"/>
      <c r="ER50" s="70"/>
      <c r="ES50" s="70"/>
      <c r="ET50" s="70"/>
      <c r="EU50" s="70"/>
      <c r="EV50" s="70"/>
      <c r="EW50" s="70"/>
      <c r="EX50" s="70"/>
      <c r="EY50" s="70"/>
      <c r="EZ50" s="70"/>
      <c r="FA50" s="70"/>
      <c r="FB50" s="70"/>
      <c r="FC50" s="70"/>
      <c r="FD50" s="70"/>
      <c r="FE50" s="70"/>
      <c r="FF50" s="70"/>
      <c r="FG50" s="70"/>
      <c r="FH50" s="70"/>
      <c r="FI50" s="70"/>
      <c r="FJ50" s="70"/>
      <c r="FK50" s="70"/>
      <c r="FL50" s="70"/>
      <c r="FM50" s="70"/>
      <c r="FN50" s="70"/>
      <c r="FO50" s="70"/>
      <c r="FP50" s="70"/>
      <c r="FQ50" s="70"/>
      <c r="FR50" s="70"/>
      <c r="FS50" s="70"/>
      <c r="FT50" s="70"/>
      <c r="FU50" s="70"/>
      <c r="FV50" s="70"/>
      <c r="FW50" s="70"/>
      <c r="FX50" s="70"/>
      <c r="FY50" s="70"/>
      <c r="FZ50" s="70"/>
      <c r="GA50" s="70"/>
      <c r="GB50" s="70"/>
      <c r="GC50" s="70"/>
      <c r="GD50" s="70"/>
      <c r="GE50" s="70"/>
      <c r="GF50" s="70"/>
      <c r="GG50" s="70"/>
      <c r="GH50" s="70"/>
      <c r="GI50" s="70"/>
      <c r="GJ50" s="70"/>
      <c r="GK50" s="70"/>
      <c r="GL50" s="70"/>
      <c r="GM50" s="70"/>
      <c r="GN50" s="70"/>
      <c r="GO50" s="70"/>
      <c r="GP50" s="70"/>
      <c r="GQ50" s="70"/>
      <c r="GR50" s="70"/>
      <c r="GS50" s="70"/>
      <c r="GT50" s="70"/>
      <c r="GU50" s="70"/>
      <c r="GV50" s="70"/>
      <c r="GW50" s="70"/>
      <c r="GX50" s="70"/>
      <c r="GY50" s="70"/>
      <c r="GZ50" s="70"/>
      <c r="HA50" s="70"/>
      <c r="HB50" s="70"/>
      <c r="HC50" s="70"/>
      <c r="HD50" s="70"/>
      <c r="HE50" s="70"/>
      <c r="HF50" s="70"/>
      <c r="HG50" s="70"/>
      <c r="HH50" s="70"/>
      <c r="HI50" s="70"/>
      <c r="HJ50" s="70"/>
      <c r="HK50" s="70"/>
      <c r="HL50" s="70"/>
      <c r="HM50" s="70"/>
      <c r="HN50" s="70"/>
      <c r="HO50" s="70"/>
      <c r="HP50" s="70"/>
      <c r="HQ50" s="70"/>
      <c r="HR50" s="70"/>
      <c r="HS50" s="70"/>
      <c r="HT50" s="70"/>
      <c r="HU50" s="70"/>
      <c r="HV50" s="70"/>
      <c r="HW50" s="70"/>
      <c r="HX50" s="70"/>
      <c r="HY50" s="70"/>
      <c r="HZ50" s="70"/>
      <c r="IA50" s="70"/>
      <c r="IB50" s="70"/>
      <c r="IC50" s="70"/>
      <c r="ID50" s="70"/>
      <c r="IE50" s="70"/>
      <c r="IF50" s="70"/>
      <c r="IG50" s="70"/>
      <c r="IH50" s="70"/>
      <c r="II50" s="70"/>
      <c r="IJ50" s="70"/>
      <c r="IK50" s="70"/>
      <c r="IL50" s="70"/>
      <c r="IM50" s="70"/>
      <c r="IN50" s="70"/>
      <c r="IO50" s="70"/>
      <c r="IP50" s="70"/>
      <c r="IQ50" s="70"/>
      <c r="IR50" s="70"/>
      <c r="IS50" s="70"/>
      <c r="IT50" s="70"/>
    </row>
    <row r="51" spans="1:254"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0"/>
      <c r="CA51" s="70"/>
      <c r="CB51" s="70"/>
      <c r="CC51" s="70"/>
      <c r="CD51" s="70"/>
      <c r="CE51" s="70"/>
      <c r="CF51" s="70"/>
      <c r="CG51" s="70"/>
      <c r="CH51" s="70"/>
      <c r="CI51" s="70"/>
      <c r="CJ51" s="70"/>
      <c r="CK51" s="70"/>
      <c r="CL51" s="70"/>
      <c r="CM51" s="70"/>
      <c r="CN51" s="70"/>
      <c r="CO51" s="70"/>
      <c r="CP51" s="70"/>
      <c r="CQ51" s="70"/>
      <c r="CR51" s="70"/>
      <c r="CS51" s="70"/>
      <c r="CT51" s="70"/>
      <c r="CU51" s="70"/>
      <c r="CV51" s="70"/>
      <c r="CW51" s="70"/>
      <c r="CX51" s="70"/>
      <c r="CY51" s="70"/>
      <c r="CZ51" s="70"/>
      <c r="DA51" s="70"/>
      <c r="DB51" s="70"/>
      <c r="DC51" s="70"/>
      <c r="DD51" s="70"/>
      <c r="DE51" s="70"/>
      <c r="DF51" s="70"/>
      <c r="DG51" s="70"/>
      <c r="DH51" s="70"/>
      <c r="DI51" s="70"/>
      <c r="DJ51" s="70"/>
      <c r="DK51" s="70"/>
      <c r="DL51" s="70"/>
      <c r="DM51" s="70"/>
      <c r="DN51" s="70"/>
      <c r="DO51" s="70"/>
      <c r="DP51" s="70"/>
      <c r="DQ51" s="70"/>
      <c r="DR51" s="70"/>
      <c r="DS51" s="70"/>
      <c r="DT51" s="70"/>
      <c r="DU51" s="70"/>
      <c r="DV51" s="70"/>
      <c r="DW51" s="70"/>
      <c r="DX51" s="70"/>
      <c r="DY51" s="70"/>
      <c r="DZ51" s="70"/>
      <c r="EA51" s="70"/>
      <c r="EB51" s="70"/>
      <c r="EC51" s="70"/>
      <c r="ED51" s="70"/>
      <c r="EE51" s="70"/>
      <c r="EF51" s="70"/>
      <c r="EG51" s="70"/>
      <c r="EH51" s="70"/>
      <c r="EI51" s="70"/>
      <c r="EJ51" s="70"/>
      <c r="EK51" s="70"/>
      <c r="EL51" s="70"/>
      <c r="EM51" s="70"/>
      <c r="EN51" s="70"/>
      <c r="EO51" s="70"/>
      <c r="EP51" s="70"/>
      <c r="EQ51" s="70"/>
      <c r="ER51" s="70"/>
      <c r="ES51" s="70"/>
      <c r="ET51" s="70"/>
      <c r="EU51" s="70"/>
      <c r="EV51" s="70"/>
      <c r="EW51" s="70"/>
      <c r="EX51" s="70"/>
      <c r="EY51" s="70"/>
      <c r="EZ51" s="70"/>
      <c r="FA51" s="70"/>
      <c r="FB51" s="70"/>
      <c r="FC51" s="70"/>
      <c r="FD51" s="70"/>
      <c r="FE51" s="70"/>
      <c r="FF51" s="70"/>
      <c r="FG51" s="70"/>
      <c r="FH51" s="70"/>
      <c r="FI51" s="70"/>
      <c r="FJ51" s="70"/>
      <c r="FK51" s="70"/>
      <c r="FL51" s="70"/>
      <c r="FM51" s="70"/>
      <c r="FN51" s="70"/>
      <c r="FO51" s="70"/>
      <c r="FP51" s="70"/>
      <c r="FQ51" s="70"/>
      <c r="FR51" s="70"/>
      <c r="FS51" s="70"/>
      <c r="FT51" s="70"/>
      <c r="FU51" s="70"/>
      <c r="FV51" s="70"/>
      <c r="FW51" s="70"/>
      <c r="FX51" s="70"/>
      <c r="FY51" s="70"/>
      <c r="FZ51" s="70"/>
      <c r="GA51" s="70"/>
      <c r="GB51" s="70"/>
      <c r="GC51" s="70"/>
      <c r="GD51" s="70"/>
      <c r="GE51" s="70"/>
      <c r="GF51" s="70"/>
      <c r="GG51" s="70"/>
      <c r="GH51" s="70"/>
      <c r="GI51" s="70"/>
      <c r="GJ51" s="70"/>
      <c r="GK51" s="70"/>
      <c r="GL51" s="70"/>
      <c r="GM51" s="70"/>
      <c r="GN51" s="70"/>
      <c r="GO51" s="70"/>
      <c r="GP51" s="70"/>
      <c r="GQ51" s="70"/>
      <c r="GR51" s="70"/>
      <c r="GS51" s="70"/>
      <c r="GT51" s="70"/>
      <c r="GU51" s="70"/>
      <c r="GV51" s="70"/>
      <c r="GW51" s="70"/>
      <c r="GX51" s="70"/>
      <c r="GY51" s="70"/>
      <c r="GZ51" s="70"/>
      <c r="HA51" s="70"/>
      <c r="HB51" s="70"/>
      <c r="HC51" s="70"/>
      <c r="HD51" s="70"/>
      <c r="HE51" s="70"/>
      <c r="HF51" s="70"/>
      <c r="HG51" s="70"/>
      <c r="HH51" s="70"/>
      <c r="HI51" s="70"/>
      <c r="HJ51" s="70"/>
      <c r="HK51" s="70"/>
      <c r="HL51" s="70"/>
      <c r="HM51" s="70"/>
      <c r="HN51" s="70"/>
      <c r="HO51" s="70"/>
      <c r="HP51" s="70"/>
      <c r="HQ51" s="70"/>
      <c r="HR51" s="70"/>
      <c r="HS51" s="70"/>
      <c r="HT51" s="70"/>
      <c r="HU51" s="70"/>
      <c r="HV51" s="70"/>
      <c r="HW51" s="70"/>
      <c r="HX51" s="70"/>
      <c r="HY51" s="70"/>
      <c r="HZ51" s="70"/>
      <c r="IA51" s="70"/>
      <c r="IB51" s="70"/>
      <c r="IC51" s="70"/>
      <c r="ID51" s="70"/>
      <c r="IE51" s="70"/>
      <c r="IF51" s="70"/>
      <c r="IG51" s="70"/>
      <c r="IH51" s="70"/>
      <c r="II51" s="70"/>
      <c r="IJ51" s="70"/>
      <c r="IK51" s="70"/>
      <c r="IL51" s="70"/>
      <c r="IM51" s="70"/>
      <c r="IN51" s="70"/>
      <c r="IO51" s="70"/>
      <c r="IP51" s="70"/>
      <c r="IQ51" s="70"/>
      <c r="IR51" s="70"/>
      <c r="IS51" s="70"/>
      <c r="IT51" s="70"/>
    </row>
    <row r="52" spans="1:254"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0"/>
      <c r="CA52" s="70"/>
      <c r="CB52" s="70"/>
      <c r="CC52" s="70"/>
      <c r="CD52" s="70"/>
      <c r="CE52" s="70"/>
      <c r="CF52" s="70"/>
      <c r="CG52" s="70"/>
      <c r="CH52" s="70"/>
      <c r="CI52" s="70"/>
      <c r="CJ52" s="70"/>
      <c r="CK52" s="70"/>
      <c r="CL52" s="70"/>
      <c r="CM52" s="70"/>
      <c r="CN52" s="70"/>
      <c r="CO52" s="70"/>
      <c r="CP52" s="70"/>
      <c r="CQ52" s="70"/>
      <c r="CR52" s="70"/>
      <c r="CS52" s="70"/>
      <c r="CT52" s="70"/>
      <c r="CU52" s="70"/>
      <c r="CV52" s="70"/>
      <c r="CW52" s="70"/>
      <c r="CX52" s="70"/>
      <c r="CY52" s="70"/>
      <c r="CZ52" s="70"/>
      <c r="DA52" s="70"/>
      <c r="DB52" s="70"/>
      <c r="DC52" s="70"/>
      <c r="DD52" s="70"/>
      <c r="DE52" s="70"/>
      <c r="DF52" s="70"/>
      <c r="DG52" s="70"/>
      <c r="DH52" s="70"/>
      <c r="DI52" s="70"/>
      <c r="DJ52" s="70"/>
      <c r="DK52" s="70"/>
      <c r="DL52" s="70"/>
      <c r="DM52" s="70"/>
      <c r="DN52" s="70"/>
      <c r="DO52" s="70"/>
      <c r="DP52" s="70"/>
      <c r="DQ52" s="70"/>
      <c r="DR52" s="70"/>
      <c r="DS52" s="70"/>
      <c r="DT52" s="70"/>
      <c r="DU52" s="70"/>
      <c r="DV52" s="70"/>
      <c r="DW52" s="70"/>
      <c r="DX52" s="70"/>
      <c r="DY52" s="70"/>
      <c r="DZ52" s="70"/>
      <c r="EA52" s="70"/>
      <c r="EB52" s="70"/>
      <c r="EC52" s="70"/>
      <c r="ED52" s="70"/>
      <c r="EE52" s="70"/>
      <c r="EF52" s="70"/>
      <c r="EG52" s="70"/>
      <c r="EH52" s="70"/>
      <c r="EI52" s="70"/>
      <c r="EJ52" s="70"/>
      <c r="EK52" s="70"/>
      <c r="EL52" s="70"/>
      <c r="EM52" s="70"/>
      <c r="EN52" s="70"/>
      <c r="EO52" s="70"/>
      <c r="EP52" s="70"/>
      <c r="EQ52" s="70"/>
      <c r="ER52" s="70"/>
      <c r="ES52" s="70"/>
      <c r="ET52" s="70"/>
      <c r="EU52" s="70"/>
      <c r="EV52" s="70"/>
      <c r="EW52" s="70"/>
      <c r="EX52" s="70"/>
      <c r="EY52" s="70"/>
      <c r="EZ52" s="70"/>
      <c r="FA52" s="70"/>
      <c r="FB52" s="70"/>
      <c r="FC52" s="70"/>
      <c r="FD52" s="70"/>
      <c r="FE52" s="70"/>
      <c r="FF52" s="70"/>
      <c r="FG52" s="70"/>
      <c r="FH52" s="70"/>
      <c r="FI52" s="70"/>
      <c r="FJ52" s="70"/>
      <c r="FK52" s="70"/>
      <c r="FL52" s="70"/>
      <c r="FM52" s="70"/>
      <c r="FN52" s="70"/>
      <c r="FO52" s="70"/>
      <c r="FP52" s="70"/>
      <c r="FQ52" s="70"/>
      <c r="FR52" s="70"/>
      <c r="FS52" s="70"/>
      <c r="FT52" s="70"/>
      <c r="FU52" s="70"/>
      <c r="FV52" s="70"/>
      <c r="FW52" s="70"/>
      <c r="FX52" s="70"/>
      <c r="FY52" s="70"/>
      <c r="FZ52" s="70"/>
      <c r="GA52" s="70"/>
      <c r="GB52" s="70"/>
      <c r="GC52" s="70"/>
      <c r="GD52" s="70"/>
      <c r="GE52" s="70"/>
      <c r="GF52" s="70"/>
      <c r="GG52" s="70"/>
      <c r="GH52" s="70"/>
      <c r="GI52" s="70"/>
      <c r="GJ52" s="70"/>
      <c r="GK52" s="70"/>
      <c r="GL52" s="70"/>
      <c r="GM52" s="70"/>
      <c r="GN52" s="70"/>
      <c r="GO52" s="70"/>
      <c r="GP52" s="70"/>
      <c r="GQ52" s="70"/>
      <c r="GR52" s="70"/>
      <c r="GS52" s="70"/>
      <c r="GT52" s="70"/>
      <c r="GU52" s="70"/>
      <c r="GV52" s="70"/>
      <c r="GW52" s="70"/>
      <c r="GX52" s="70"/>
      <c r="GY52" s="70"/>
      <c r="GZ52" s="70"/>
      <c r="HA52" s="70"/>
      <c r="HB52" s="70"/>
      <c r="HC52" s="70"/>
      <c r="HD52" s="70"/>
      <c r="HE52" s="70"/>
      <c r="HF52" s="70"/>
      <c r="HG52" s="70"/>
      <c r="HH52" s="70"/>
      <c r="HI52" s="70"/>
      <c r="HJ52" s="70"/>
      <c r="HK52" s="70"/>
      <c r="HL52" s="70"/>
      <c r="HM52" s="70"/>
      <c r="HN52" s="70"/>
      <c r="HO52" s="70"/>
      <c r="HP52" s="70"/>
      <c r="HQ52" s="70"/>
      <c r="HR52" s="70"/>
      <c r="HS52" s="70"/>
      <c r="HT52" s="70"/>
      <c r="HU52" s="70"/>
      <c r="HV52" s="70"/>
      <c r="HW52" s="70"/>
      <c r="HX52" s="70"/>
      <c r="HY52" s="70"/>
      <c r="HZ52" s="70"/>
      <c r="IA52" s="70"/>
      <c r="IB52" s="70"/>
      <c r="IC52" s="70"/>
      <c r="ID52" s="70"/>
      <c r="IE52" s="70"/>
      <c r="IF52" s="70"/>
      <c r="IG52" s="70"/>
      <c r="IH52" s="70"/>
      <c r="II52" s="70"/>
      <c r="IJ52" s="70"/>
      <c r="IK52" s="70"/>
      <c r="IL52" s="70"/>
      <c r="IM52" s="70"/>
      <c r="IN52" s="70"/>
      <c r="IO52" s="70"/>
      <c r="IP52" s="70"/>
      <c r="IQ52" s="70"/>
      <c r="IR52" s="70"/>
      <c r="IS52" s="70"/>
      <c r="IT52" s="70"/>
    </row>
    <row r="53" spans="1:254"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0"/>
      <c r="CA53" s="70"/>
      <c r="CB53" s="70"/>
      <c r="CC53" s="70"/>
      <c r="CD53" s="70"/>
      <c r="CE53" s="70"/>
      <c r="CF53" s="70"/>
      <c r="CG53" s="70"/>
      <c r="CH53" s="70"/>
      <c r="CI53" s="70"/>
      <c r="CJ53" s="70"/>
      <c r="CK53" s="70"/>
      <c r="CL53" s="70"/>
      <c r="CM53" s="70"/>
      <c r="CN53" s="70"/>
      <c r="CO53" s="70"/>
      <c r="CP53" s="70"/>
      <c r="CQ53" s="70"/>
      <c r="CR53" s="70"/>
      <c r="CS53" s="70"/>
      <c r="CT53" s="70"/>
      <c r="CU53" s="70"/>
      <c r="CV53" s="70"/>
      <c r="CW53" s="70"/>
      <c r="CX53" s="70"/>
      <c r="CY53" s="70"/>
      <c r="CZ53" s="70"/>
      <c r="DA53" s="70"/>
      <c r="DB53" s="70"/>
      <c r="DC53" s="70"/>
      <c r="DD53" s="70"/>
      <c r="DE53" s="70"/>
      <c r="DF53" s="70"/>
      <c r="DG53" s="70"/>
      <c r="DH53" s="70"/>
      <c r="DI53" s="70"/>
      <c r="DJ53" s="70"/>
      <c r="DK53" s="70"/>
      <c r="DL53" s="70"/>
      <c r="DM53" s="70"/>
      <c r="DN53" s="70"/>
      <c r="DO53" s="70"/>
      <c r="DP53" s="70"/>
      <c r="DQ53" s="70"/>
      <c r="DR53" s="70"/>
      <c r="DS53" s="70"/>
      <c r="DT53" s="70"/>
      <c r="DU53" s="70"/>
      <c r="DV53" s="70"/>
      <c r="DW53" s="70"/>
      <c r="DX53" s="70"/>
      <c r="DY53" s="70"/>
      <c r="DZ53" s="70"/>
      <c r="EA53" s="70"/>
      <c r="EB53" s="70"/>
      <c r="EC53" s="70"/>
      <c r="ED53" s="70"/>
      <c r="EE53" s="70"/>
      <c r="EF53" s="70"/>
      <c r="EG53" s="70"/>
      <c r="EH53" s="70"/>
      <c r="EI53" s="70"/>
      <c r="EJ53" s="70"/>
      <c r="EK53" s="70"/>
      <c r="EL53" s="70"/>
      <c r="EM53" s="70"/>
      <c r="EN53" s="70"/>
      <c r="EO53" s="70"/>
      <c r="EP53" s="70"/>
      <c r="EQ53" s="70"/>
      <c r="ER53" s="70"/>
      <c r="ES53" s="70"/>
      <c r="ET53" s="70"/>
      <c r="EU53" s="70"/>
      <c r="EV53" s="70"/>
      <c r="EW53" s="70"/>
      <c r="EX53" s="70"/>
      <c r="EY53" s="70"/>
      <c r="EZ53" s="70"/>
      <c r="FA53" s="70"/>
      <c r="FB53" s="70"/>
      <c r="FC53" s="70"/>
      <c r="FD53" s="70"/>
      <c r="FE53" s="70"/>
      <c r="FF53" s="70"/>
      <c r="FG53" s="70"/>
      <c r="FH53" s="70"/>
      <c r="FI53" s="70"/>
      <c r="FJ53" s="70"/>
      <c r="FK53" s="70"/>
      <c r="FL53" s="70"/>
      <c r="FM53" s="70"/>
      <c r="FN53" s="70"/>
      <c r="FO53" s="70"/>
      <c r="FP53" s="70"/>
      <c r="FQ53" s="70"/>
      <c r="FR53" s="70"/>
      <c r="FS53" s="70"/>
      <c r="FT53" s="70"/>
      <c r="FU53" s="70"/>
      <c r="FV53" s="70"/>
      <c r="FW53" s="70"/>
      <c r="FX53" s="70"/>
      <c r="FY53" s="70"/>
      <c r="FZ53" s="70"/>
      <c r="GA53" s="70"/>
      <c r="GB53" s="70"/>
      <c r="GC53" s="70"/>
      <c r="GD53" s="70"/>
      <c r="GE53" s="70"/>
      <c r="GF53" s="70"/>
      <c r="GG53" s="70"/>
      <c r="GH53" s="70"/>
      <c r="GI53" s="70"/>
      <c r="GJ53" s="70"/>
      <c r="GK53" s="70"/>
      <c r="GL53" s="70"/>
      <c r="GM53" s="70"/>
      <c r="GN53" s="70"/>
      <c r="GO53" s="70"/>
      <c r="GP53" s="70"/>
      <c r="GQ53" s="70"/>
      <c r="GR53" s="70"/>
      <c r="GS53" s="70"/>
      <c r="GT53" s="70"/>
      <c r="GU53" s="70"/>
      <c r="GV53" s="70"/>
      <c r="GW53" s="70"/>
      <c r="GX53" s="70"/>
      <c r="GY53" s="70"/>
      <c r="GZ53" s="70"/>
      <c r="HA53" s="70"/>
      <c r="HB53" s="70"/>
      <c r="HC53" s="70"/>
      <c r="HD53" s="70"/>
      <c r="HE53" s="70"/>
      <c r="HF53" s="70"/>
      <c r="HG53" s="70"/>
      <c r="HH53" s="70"/>
      <c r="HI53" s="70"/>
      <c r="HJ53" s="70"/>
      <c r="HK53" s="70"/>
      <c r="HL53" s="70"/>
      <c r="HM53" s="70"/>
      <c r="HN53" s="70"/>
      <c r="HO53" s="70"/>
      <c r="HP53" s="70"/>
      <c r="HQ53" s="70"/>
      <c r="HR53" s="70"/>
      <c r="HS53" s="70"/>
      <c r="HT53" s="70"/>
      <c r="HU53" s="70"/>
      <c r="HV53" s="70"/>
      <c r="HW53" s="70"/>
      <c r="HX53" s="70"/>
      <c r="HY53" s="70"/>
      <c r="HZ53" s="70"/>
      <c r="IA53" s="70"/>
      <c r="IB53" s="70"/>
      <c r="IC53" s="70"/>
      <c r="ID53" s="70"/>
      <c r="IE53" s="70"/>
      <c r="IF53" s="70"/>
      <c r="IG53" s="70"/>
      <c r="IH53" s="70"/>
      <c r="II53" s="70"/>
      <c r="IJ53" s="70"/>
      <c r="IK53" s="70"/>
      <c r="IL53" s="70"/>
      <c r="IM53" s="70"/>
      <c r="IN53" s="70"/>
      <c r="IO53" s="70"/>
      <c r="IP53" s="70"/>
      <c r="IQ53" s="70"/>
      <c r="IR53" s="70"/>
      <c r="IS53" s="70"/>
      <c r="IT53" s="70"/>
    </row>
    <row r="54" spans="1:254"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0"/>
      <c r="CA54" s="70"/>
      <c r="CB54" s="70"/>
      <c r="CC54" s="70"/>
      <c r="CD54" s="70"/>
      <c r="CE54" s="70"/>
      <c r="CF54" s="70"/>
      <c r="CG54" s="70"/>
      <c r="CH54" s="70"/>
      <c r="CI54" s="70"/>
      <c r="CJ54" s="70"/>
      <c r="CK54" s="70"/>
      <c r="CL54" s="70"/>
      <c r="CM54" s="70"/>
      <c r="CN54" s="70"/>
      <c r="CO54" s="70"/>
      <c r="CP54" s="70"/>
      <c r="CQ54" s="70"/>
      <c r="CR54" s="70"/>
      <c r="CS54" s="70"/>
      <c r="CT54" s="70"/>
      <c r="CU54" s="70"/>
      <c r="CV54" s="70"/>
      <c r="CW54" s="70"/>
      <c r="CX54" s="70"/>
      <c r="CY54" s="70"/>
      <c r="CZ54" s="70"/>
      <c r="DA54" s="70"/>
      <c r="DB54" s="70"/>
      <c r="DC54" s="70"/>
      <c r="DD54" s="70"/>
      <c r="DE54" s="70"/>
      <c r="DF54" s="70"/>
      <c r="DG54" s="70"/>
      <c r="DH54" s="70"/>
      <c r="DI54" s="70"/>
      <c r="DJ54" s="70"/>
      <c r="DK54" s="70"/>
      <c r="DL54" s="70"/>
      <c r="DM54" s="70"/>
      <c r="DN54" s="70"/>
      <c r="DO54" s="70"/>
      <c r="DP54" s="70"/>
      <c r="DQ54" s="70"/>
      <c r="DR54" s="70"/>
      <c r="DS54" s="70"/>
      <c r="DT54" s="70"/>
      <c r="DU54" s="70"/>
      <c r="DV54" s="70"/>
      <c r="DW54" s="70"/>
      <c r="DX54" s="70"/>
      <c r="DY54" s="70"/>
      <c r="DZ54" s="70"/>
      <c r="EA54" s="70"/>
      <c r="EB54" s="70"/>
      <c r="EC54" s="70"/>
      <c r="ED54" s="70"/>
      <c r="EE54" s="70"/>
      <c r="EF54" s="70"/>
      <c r="EG54" s="70"/>
      <c r="EH54" s="70"/>
      <c r="EI54" s="70"/>
      <c r="EJ54" s="70"/>
      <c r="EK54" s="70"/>
      <c r="EL54" s="70"/>
      <c r="EM54" s="70"/>
      <c r="EN54" s="70"/>
      <c r="EO54" s="70"/>
      <c r="EP54" s="70"/>
      <c r="EQ54" s="70"/>
      <c r="ER54" s="70"/>
      <c r="ES54" s="70"/>
      <c r="ET54" s="70"/>
      <c r="EU54" s="70"/>
      <c r="EV54" s="70"/>
      <c r="EW54" s="70"/>
      <c r="EX54" s="70"/>
      <c r="EY54" s="70"/>
      <c r="EZ54" s="70"/>
      <c r="FA54" s="70"/>
      <c r="FB54" s="70"/>
      <c r="FC54" s="70"/>
      <c r="FD54" s="70"/>
      <c r="FE54" s="70"/>
      <c r="FF54" s="70"/>
      <c r="FG54" s="70"/>
      <c r="FH54" s="70"/>
      <c r="FI54" s="70"/>
      <c r="FJ54" s="70"/>
      <c r="FK54" s="70"/>
      <c r="FL54" s="70"/>
      <c r="FM54" s="70"/>
      <c r="FN54" s="70"/>
      <c r="FO54" s="70"/>
      <c r="FP54" s="70"/>
      <c r="FQ54" s="70"/>
      <c r="FR54" s="70"/>
      <c r="FS54" s="70"/>
      <c r="FT54" s="70"/>
      <c r="FU54" s="70"/>
      <c r="FV54" s="70"/>
      <c r="FW54" s="70"/>
      <c r="FX54" s="70"/>
      <c r="FY54" s="70"/>
      <c r="FZ54" s="70"/>
      <c r="GA54" s="70"/>
      <c r="GB54" s="70"/>
      <c r="GC54" s="70"/>
      <c r="GD54" s="70"/>
      <c r="GE54" s="70"/>
      <c r="GF54" s="70"/>
      <c r="GG54" s="70"/>
      <c r="GH54" s="70"/>
      <c r="GI54" s="70"/>
      <c r="GJ54" s="70"/>
      <c r="GK54" s="70"/>
      <c r="GL54" s="70"/>
      <c r="GM54" s="70"/>
      <c r="GN54" s="70"/>
      <c r="GO54" s="70"/>
      <c r="GP54" s="70"/>
      <c r="GQ54" s="70"/>
      <c r="GR54" s="70"/>
      <c r="GS54" s="70"/>
      <c r="GT54" s="70"/>
      <c r="GU54" s="70"/>
      <c r="GV54" s="70"/>
      <c r="GW54" s="70"/>
      <c r="GX54" s="70"/>
      <c r="GY54" s="70"/>
      <c r="GZ54" s="70"/>
      <c r="HA54" s="70"/>
      <c r="HB54" s="70"/>
      <c r="HC54" s="70"/>
      <c r="HD54" s="70"/>
      <c r="HE54" s="70"/>
      <c r="HF54" s="70"/>
      <c r="HG54" s="70"/>
      <c r="HH54" s="70"/>
      <c r="HI54" s="70"/>
      <c r="HJ54" s="70"/>
      <c r="HK54" s="70"/>
      <c r="HL54" s="70"/>
      <c r="HM54" s="70"/>
      <c r="HN54" s="70"/>
      <c r="HO54" s="70"/>
      <c r="HP54" s="70"/>
      <c r="HQ54" s="70"/>
      <c r="HR54" s="70"/>
      <c r="HS54" s="70"/>
      <c r="HT54" s="70"/>
      <c r="HU54" s="70"/>
      <c r="HV54" s="70"/>
      <c r="HW54" s="70"/>
      <c r="HX54" s="70"/>
      <c r="HY54" s="70"/>
      <c r="HZ54" s="70"/>
      <c r="IA54" s="70"/>
      <c r="IB54" s="70"/>
      <c r="IC54" s="70"/>
      <c r="ID54" s="70"/>
      <c r="IE54" s="70"/>
      <c r="IF54" s="70"/>
      <c r="IG54" s="70"/>
      <c r="IH54" s="70"/>
      <c r="II54" s="70"/>
      <c r="IJ54" s="70"/>
      <c r="IK54" s="70"/>
      <c r="IL54" s="70"/>
      <c r="IM54" s="70"/>
      <c r="IN54" s="70"/>
      <c r="IO54" s="70"/>
      <c r="IP54" s="70"/>
      <c r="IQ54" s="70"/>
      <c r="IR54" s="70"/>
      <c r="IS54" s="70"/>
      <c r="IT54" s="70"/>
    </row>
    <row r="55" spans="1:254"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0"/>
      <c r="CA55" s="70"/>
      <c r="CB55" s="70"/>
      <c r="CC55" s="70"/>
      <c r="CD55" s="70"/>
      <c r="CE55" s="70"/>
      <c r="CF55" s="70"/>
      <c r="CG55" s="70"/>
      <c r="CH55" s="70"/>
      <c r="CI55" s="70"/>
      <c r="CJ55" s="70"/>
      <c r="CK55" s="70"/>
      <c r="CL55" s="70"/>
      <c r="CM55" s="70"/>
      <c r="CN55" s="70"/>
      <c r="CO55" s="70"/>
      <c r="CP55" s="70"/>
      <c r="CQ55" s="70"/>
      <c r="CR55" s="70"/>
      <c r="CS55" s="70"/>
      <c r="CT55" s="70"/>
      <c r="CU55" s="70"/>
      <c r="CV55" s="70"/>
      <c r="CW55" s="70"/>
      <c r="CX55" s="70"/>
      <c r="CY55" s="70"/>
      <c r="CZ55" s="70"/>
      <c r="DA55" s="70"/>
      <c r="DB55" s="70"/>
      <c r="DC55" s="70"/>
      <c r="DD55" s="70"/>
      <c r="DE55" s="70"/>
      <c r="DF55" s="70"/>
      <c r="DG55" s="70"/>
      <c r="DH55" s="70"/>
      <c r="DI55" s="70"/>
      <c r="DJ55" s="70"/>
      <c r="DK55" s="70"/>
      <c r="DL55" s="70"/>
      <c r="DM55" s="70"/>
      <c r="DN55" s="70"/>
      <c r="DO55" s="70"/>
      <c r="DP55" s="70"/>
      <c r="DQ55" s="70"/>
      <c r="DR55" s="70"/>
      <c r="DS55" s="70"/>
      <c r="DT55" s="70"/>
      <c r="DU55" s="70"/>
      <c r="DV55" s="70"/>
      <c r="DW55" s="70"/>
      <c r="DX55" s="70"/>
      <c r="DY55" s="70"/>
      <c r="DZ55" s="70"/>
      <c r="EA55" s="70"/>
      <c r="EB55" s="70"/>
      <c r="EC55" s="70"/>
      <c r="ED55" s="70"/>
      <c r="EE55" s="70"/>
      <c r="EF55" s="70"/>
      <c r="EG55" s="70"/>
      <c r="EH55" s="70"/>
      <c r="EI55" s="70"/>
      <c r="EJ55" s="70"/>
      <c r="EK55" s="70"/>
      <c r="EL55" s="70"/>
      <c r="EM55" s="70"/>
      <c r="EN55" s="70"/>
      <c r="EO55" s="70"/>
      <c r="EP55" s="70"/>
      <c r="EQ55" s="70"/>
      <c r="ER55" s="70"/>
      <c r="ES55" s="70"/>
      <c r="ET55" s="70"/>
      <c r="EU55" s="70"/>
      <c r="EV55" s="70"/>
      <c r="EW55" s="70"/>
      <c r="EX55" s="70"/>
      <c r="EY55" s="70"/>
      <c r="EZ55" s="70"/>
      <c r="FA55" s="70"/>
      <c r="FB55" s="70"/>
      <c r="FC55" s="70"/>
      <c r="FD55" s="70"/>
      <c r="FE55" s="70"/>
      <c r="FF55" s="70"/>
      <c r="FG55" s="70"/>
      <c r="FH55" s="70"/>
      <c r="FI55" s="70"/>
      <c r="FJ55" s="70"/>
      <c r="FK55" s="70"/>
      <c r="FL55" s="70"/>
      <c r="FM55" s="70"/>
      <c r="FN55" s="70"/>
      <c r="FO55" s="70"/>
      <c r="FP55" s="70"/>
      <c r="FQ55" s="70"/>
      <c r="FR55" s="70"/>
      <c r="FS55" s="70"/>
      <c r="FT55" s="70"/>
      <c r="FU55" s="70"/>
      <c r="FV55" s="70"/>
      <c r="FW55" s="70"/>
      <c r="FX55" s="70"/>
      <c r="FY55" s="70"/>
      <c r="FZ55" s="70"/>
      <c r="GA55" s="70"/>
      <c r="GB55" s="70"/>
      <c r="GC55" s="70"/>
      <c r="GD55" s="70"/>
      <c r="GE55" s="70"/>
      <c r="GF55" s="70"/>
      <c r="GG55" s="70"/>
      <c r="GH55" s="70"/>
      <c r="GI55" s="70"/>
      <c r="GJ55" s="70"/>
      <c r="GK55" s="70"/>
      <c r="GL55" s="70"/>
      <c r="GM55" s="70"/>
      <c r="GN55" s="70"/>
      <c r="GO55" s="70"/>
      <c r="GP55" s="70"/>
      <c r="GQ55" s="70"/>
      <c r="GR55" s="70"/>
      <c r="GS55" s="70"/>
      <c r="GT55" s="70"/>
      <c r="GU55" s="70"/>
      <c r="GV55" s="70"/>
      <c r="GW55" s="70"/>
      <c r="GX55" s="70"/>
      <c r="GY55" s="70"/>
      <c r="GZ55" s="70"/>
      <c r="HA55" s="70"/>
      <c r="HB55" s="70"/>
      <c r="HC55" s="70"/>
      <c r="HD55" s="70"/>
      <c r="HE55" s="70"/>
      <c r="HF55" s="70"/>
      <c r="HG55" s="70"/>
      <c r="HH55" s="70"/>
      <c r="HI55" s="70"/>
      <c r="HJ55" s="70"/>
      <c r="HK55" s="70"/>
      <c r="HL55" s="70"/>
      <c r="HM55" s="70"/>
      <c r="HN55" s="70"/>
      <c r="HO55" s="70"/>
      <c r="HP55" s="70"/>
      <c r="HQ55" s="70"/>
      <c r="HR55" s="70"/>
      <c r="HS55" s="70"/>
      <c r="HT55" s="70"/>
      <c r="HU55" s="70"/>
      <c r="HV55" s="70"/>
      <c r="HW55" s="70"/>
      <c r="HX55" s="70"/>
      <c r="HY55" s="70"/>
      <c r="HZ55" s="70"/>
      <c r="IA55" s="70"/>
      <c r="IB55" s="70"/>
      <c r="IC55" s="70"/>
      <c r="ID55" s="70"/>
      <c r="IE55" s="70"/>
      <c r="IF55" s="70"/>
      <c r="IG55" s="70"/>
      <c r="IH55" s="70"/>
      <c r="II55" s="70"/>
      <c r="IJ55" s="70"/>
      <c r="IK55" s="70"/>
      <c r="IL55" s="70"/>
      <c r="IM55" s="70"/>
      <c r="IN55" s="70"/>
      <c r="IO55" s="70"/>
      <c r="IP55" s="70"/>
      <c r="IQ55" s="70"/>
      <c r="IR55" s="70"/>
      <c r="IS55" s="70"/>
      <c r="IT55" s="70"/>
    </row>
    <row r="56" spans="1:254"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0"/>
      <c r="CA56" s="70"/>
      <c r="CB56" s="70"/>
      <c r="CC56" s="70"/>
      <c r="CD56" s="70"/>
      <c r="CE56" s="70"/>
      <c r="CF56" s="70"/>
      <c r="CG56" s="70"/>
      <c r="CH56" s="70"/>
      <c r="CI56" s="70"/>
      <c r="CJ56" s="70"/>
      <c r="CK56" s="70"/>
      <c r="CL56" s="70"/>
      <c r="CM56" s="70"/>
      <c r="CN56" s="70"/>
      <c r="CO56" s="70"/>
      <c r="CP56" s="70"/>
      <c r="CQ56" s="70"/>
      <c r="CR56" s="70"/>
      <c r="CS56" s="70"/>
      <c r="CT56" s="70"/>
      <c r="CU56" s="70"/>
      <c r="CV56" s="70"/>
      <c r="CW56" s="70"/>
      <c r="CX56" s="70"/>
      <c r="CY56" s="70"/>
      <c r="CZ56" s="70"/>
      <c r="DA56" s="70"/>
      <c r="DB56" s="70"/>
      <c r="DC56" s="70"/>
      <c r="DD56" s="70"/>
      <c r="DE56" s="70"/>
      <c r="DF56" s="70"/>
      <c r="DG56" s="70"/>
      <c r="DH56" s="70"/>
      <c r="DI56" s="70"/>
      <c r="DJ56" s="70"/>
      <c r="DK56" s="70"/>
      <c r="DL56" s="70"/>
      <c r="DM56" s="70"/>
      <c r="DN56" s="70"/>
      <c r="DO56" s="70"/>
      <c r="DP56" s="70"/>
      <c r="DQ56" s="70"/>
      <c r="DR56" s="70"/>
      <c r="DS56" s="70"/>
      <c r="DT56" s="70"/>
      <c r="DU56" s="70"/>
      <c r="DV56" s="70"/>
      <c r="DW56" s="70"/>
      <c r="DX56" s="70"/>
      <c r="DY56" s="70"/>
      <c r="DZ56" s="70"/>
      <c r="EA56" s="70"/>
      <c r="EB56" s="70"/>
      <c r="EC56" s="70"/>
      <c r="ED56" s="70"/>
      <c r="EE56" s="70"/>
      <c r="EF56" s="70"/>
      <c r="EG56" s="70"/>
      <c r="EH56" s="70"/>
      <c r="EI56" s="70"/>
      <c r="EJ56" s="70"/>
      <c r="EK56" s="70"/>
      <c r="EL56" s="70"/>
      <c r="EM56" s="70"/>
      <c r="EN56" s="70"/>
      <c r="EO56" s="70"/>
      <c r="EP56" s="70"/>
      <c r="EQ56" s="70"/>
      <c r="ER56" s="70"/>
      <c r="ES56" s="70"/>
      <c r="ET56" s="70"/>
      <c r="EU56" s="70"/>
      <c r="EV56" s="70"/>
      <c r="EW56" s="70"/>
      <c r="EX56" s="70"/>
      <c r="EY56" s="70"/>
      <c r="EZ56" s="70"/>
      <c r="FA56" s="70"/>
      <c r="FB56" s="70"/>
      <c r="FC56" s="70"/>
      <c r="FD56" s="70"/>
      <c r="FE56" s="70"/>
      <c r="FF56" s="70"/>
      <c r="FG56" s="70"/>
      <c r="FH56" s="70"/>
      <c r="FI56" s="70"/>
      <c r="FJ56" s="70"/>
      <c r="FK56" s="70"/>
      <c r="FL56" s="70"/>
      <c r="FM56" s="70"/>
      <c r="FN56" s="70"/>
      <c r="FO56" s="70"/>
      <c r="FP56" s="70"/>
      <c r="FQ56" s="70"/>
      <c r="FR56" s="70"/>
      <c r="FS56" s="70"/>
      <c r="FT56" s="70"/>
      <c r="FU56" s="70"/>
      <c r="FV56" s="70"/>
      <c r="FW56" s="70"/>
      <c r="FX56" s="70"/>
      <c r="FY56" s="70"/>
      <c r="FZ56" s="70"/>
      <c r="GA56" s="70"/>
      <c r="GB56" s="70"/>
      <c r="GC56" s="70"/>
      <c r="GD56" s="70"/>
      <c r="GE56" s="70"/>
      <c r="GF56" s="70"/>
      <c r="GG56" s="70"/>
      <c r="GH56" s="70"/>
      <c r="GI56" s="70"/>
      <c r="GJ56" s="70"/>
      <c r="GK56" s="70"/>
      <c r="GL56" s="70"/>
      <c r="GM56" s="70"/>
      <c r="GN56" s="70"/>
      <c r="GO56" s="70"/>
      <c r="GP56" s="70"/>
      <c r="GQ56" s="70"/>
      <c r="GR56" s="70"/>
      <c r="GS56" s="70"/>
      <c r="GT56" s="70"/>
      <c r="GU56" s="70"/>
      <c r="GV56" s="70"/>
      <c r="GW56" s="70"/>
      <c r="GX56" s="70"/>
      <c r="GY56" s="70"/>
      <c r="GZ56" s="70"/>
      <c r="HA56" s="70"/>
      <c r="HB56" s="70"/>
      <c r="HC56" s="70"/>
      <c r="HD56" s="70"/>
      <c r="HE56" s="70"/>
      <c r="HF56" s="70"/>
      <c r="HG56" s="70"/>
      <c r="HH56" s="70"/>
      <c r="HI56" s="70"/>
      <c r="HJ56" s="70"/>
      <c r="HK56" s="70"/>
      <c r="HL56" s="70"/>
      <c r="HM56" s="70"/>
      <c r="HN56" s="70"/>
      <c r="HO56" s="70"/>
      <c r="HP56" s="70"/>
      <c r="HQ56" s="70"/>
      <c r="HR56" s="70"/>
      <c r="HS56" s="70"/>
      <c r="HT56" s="70"/>
      <c r="HU56" s="70"/>
      <c r="HV56" s="70"/>
      <c r="HW56" s="70"/>
      <c r="HX56" s="70"/>
      <c r="HY56" s="70"/>
      <c r="HZ56" s="70"/>
      <c r="IA56" s="70"/>
      <c r="IB56" s="70"/>
      <c r="IC56" s="70"/>
      <c r="ID56" s="70"/>
      <c r="IE56" s="70"/>
      <c r="IF56" s="70"/>
      <c r="IG56" s="70"/>
      <c r="IH56" s="70"/>
      <c r="II56" s="70"/>
      <c r="IJ56" s="70"/>
      <c r="IK56" s="70"/>
      <c r="IL56" s="70"/>
      <c r="IM56" s="70"/>
      <c r="IN56" s="70"/>
      <c r="IO56" s="70"/>
      <c r="IP56" s="70"/>
      <c r="IQ56" s="70"/>
      <c r="IR56" s="70"/>
      <c r="IS56" s="70"/>
      <c r="IT56" s="70"/>
    </row>
    <row r="57" spans="1:254"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70"/>
      <c r="BI57" s="70"/>
      <c r="BJ57" s="70"/>
      <c r="BK57" s="70"/>
      <c r="BL57" s="70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0"/>
      <c r="CA57" s="70"/>
      <c r="CB57" s="70"/>
      <c r="CC57" s="70"/>
      <c r="CD57" s="70"/>
      <c r="CE57" s="70"/>
      <c r="CF57" s="70"/>
      <c r="CG57" s="70"/>
      <c r="CH57" s="70"/>
      <c r="CI57" s="70"/>
      <c r="CJ57" s="70"/>
      <c r="CK57" s="70"/>
      <c r="CL57" s="70"/>
      <c r="CM57" s="70"/>
      <c r="CN57" s="70"/>
      <c r="CO57" s="70"/>
      <c r="CP57" s="70"/>
      <c r="CQ57" s="70"/>
      <c r="CR57" s="70"/>
      <c r="CS57" s="70"/>
      <c r="CT57" s="70"/>
      <c r="CU57" s="70"/>
      <c r="CV57" s="70"/>
      <c r="CW57" s="70"/>
      <c r="CX57" s="70"/>
      <c r="CY57" s="70"/>
      <c r="CZ57" s="70"/>
      <c r="DA57" s="70"/>
      <c r="DB57" s="70"/>
      <c r="DC57" s="70"/>
      <c r="DD57" s="70"/>
      <c r="DE57" s="70"/>
      <c r="DF57" s="70"/>
      <c r="DG57" s="70"/>
      <c r="DH57" s="70"/>
      <c r="DI57" s="70"/>
      <c r="DJ57" s="70"/>
      <c r="DK57" s="70"/>
      <c r="DL57" s="70"/>
      <c r="DM57" s="70"/>
      <c r="DN57" s="70"/>
      <c r="DO57" s="70"/>
      <c r="DP57" s="70"/>
      <c r="DQ57" s="70"/>
      <c r="DR57" s="70"/>
      <c r="DS57" s="70"/>
      <c r="DT57" s="70"/>
      <c r="DU57" s="70"/>
      <c r="DV57" s="70"/>
      <c r="DW57" s="70"/>
      <c r="DX57" s="70"/>
      <c r="DY57" s="70"/>
      <c r="DZ57" s="70"/>
      <c r="EA57" s="70"/>
      <c r="EB57" s="70"/>
      <c r="EC57" s="70"/>
      <c r="ED57" s="70"/>
      <c r="EE57" s="70"/>
      <c r="EF57" s="70"/>
      <c r="EG57" s="70"/>
      <c r="EH57" s="70"/>
      <c r="EI57" s="70"/>
      <c r="EJ57" s="70"/>
      <c r="EK57" s="70"/>
      <c r="EL57" s="70"/>
      <c r="EM57" s="70"/>
      <c r="EN57" s="70"/>
      <c r="EO57" s="70"/>
      <c r="EP57" s="70"/>
      <c r="EQ57" s="70"/>
      <c r="ER57" s="70"/>
      <c r="ES57" s="70"/>
      <c r="ET57" s="70"/>
      <c r="EU57" s="70"/>
      <c r="EV57" s="70"/>
      <c r="EW57" s="70"/>
      <c r="EX57" s="70"/>
      <c r="EY57" s="70"/>
      <c r="EZ57" s="70"/>
      <c r="FA57" s="70"/>
      <c r="FB57" s="70"/>
      <c r="FC57" s="70"/>
      <c r="FD57" s="70"/>
      <c r="FE57" s="70"/>
      <c r="FF57" s="70"/>
      <c r="FG57" s="70"/>
      <c r="FH57" s="70"/>
      <c r="FI57" s="70"/>
      <c r="FJ57" s="70"/>
      <c r="FK57" s="70"/>
      <c r="FL57" s="70"/>
      <c r="FM57" s="70"/>
      <c r="FN57" s="70"/>
      <c r="FO57" s="70"/>
      <c r="FP57" s="70"/>
      <c r="FQ57" s="70"/>
      <c r="FR57" s="70"/>
      <c r="FS57" s="70"/>
      <c r="FT57" s="70"/>
      <c r="FU57" s="70"/>
      <c r="FV57" s="70"/>
      <c r="FW57" s="70"/>
      <c r="FX57" s="70"/>
      <c r="FY57" s="70"/>
      <c r="FZ57" s="70"/>
      <c r="GA57" s="70"/>
      <c r="GB57" s="70"/>
      <c r="GC57" s="70"/>
      <c r="GD57" s="70"/>
      <c r="GE57" s="70"/>
      <c r="GF57" s="70"/>
      <c r="GG57" s="70"/>
      <c r="GH57" s="70"/>
      <c r="GI57" s="70"/>
      <c r="GJ57" s="70"/>
      <c r="GK57" s="70"/>
      <c r="GL57" s="70"/>
      <c r="GM57" s="70"/>
      <c r="GN57" s="70"/>
      <c r="GO57" s="70"/>
      <c r="GP57" s="70"/>
      <c r="GQ57" s="70"/>
      <c r="GR57" s="70"/>
      <c r="GS57" s="70"/>
      <c r="GT57" s="70"/>
      <c r="GU57" s="70"/>
      <c r="GV57" s="70"/>
      <c r="GW57" s="70"/>
      <c r="GX57" s="70"/>
      <c r="GY57" s="70"/>
      <c r="GZ57" s="70"/>
      <c r="HA57" s="70"/>
      <c r="HB57" s="70"/>
      <c r="HC57" s="70"/>
      <c r="HD57" s="70"/>
      <c r="HE57" s="70"/>
      <c r="HF57" s="70"/>
      <c r="HG57" s="70"/>
      <c r="HH57" s="70"/>
      <c r="HI57" s="70"/>
      <c r="HJ57" s="70"/>
      <c r="HK57" s="70"/>
      <c r="HL57" s="70"/>
      <c r="HM57" s="70"/>
      <c r="HN57" s="70"/>
      <c r="HO57" s="70"/>
      <c r="HP57" s="70"/>
      <c r="HQ57" s="70"/>
      <c r="HR57" s="70"/>
      <c r="HS57" s="70"/>
      <c r="HT57" s="70"/>
      <c r="HU57" s="70"/>
      <c r="HV57" s="70"/>
      <c r="HW57" s="70"/>
      <c r="HX57" s="70"/>
      <c r="HY57" s="70"/>
      <c r="HZ57" s="70"/>
      <c r="IA57" s="70"/>
      <c r="IB57" s="70"/>
      <c r="IC57" s="70"/>
      <c r="ID57" s="70"/>
      <c r="IE57" s="70"/>
      <c r="IF57" s="70"/>
      <c r="IG57" s="70"/>
      <c r="IH57" s="70"/>
      <c r="II57" s="70"/>
      <c r="IJ57" s="70"/>
      <c r="IK57" s="70"/>
      <c r="IL57" s="70"/>
      <c r="IM57" s="70"/>
      <c r="IN57" s="70"/>
      <c r="IO57" s="70"/>
      <c r="IP57" s="70"/>
      <c r="IQ57" s="70"/>
      <c r="IR57" s="70"/>
      <c r="IS57" s="70"/>
      <c r="IT57" s="70"/>
    </row>
    <row r="58" spans="1:254"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70"/>
      <c r="BB58" s="70"/>
      <c r="BC58" s="70"/>
      <c r="BD58" s="70"/>
      <c r="BE58" s="70"/>
      <c r="BF58" s="70"/>
      <c r="BG58" s="70"/>
      <c r="BH58" s="70"/>
      <c r="BI58" s="70"/>
      <c r="BJ58" s="70"/>
      <c r="BK58" s="70"/>
      <c r="BL58" s="70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0"/>
      <c r="CA58" s="70"/>
      <c r="CB58" s="70"/>
      <c r="CC58" s="70"/>
      <c r="CD58" s="70"/>
      <c r="CE58" s="70"/>
      <c r="CF58" s="70"/>
      <c r="CG58" s="70"/>
      <c r="CH58" s="70"/>
      <c r="CI58" s="70"/>
      <c r="CJ58" s="70"/>
      <c r="CK58" s="70"/>
      <c r="CL58" s="70"/>
      <c r="CM58" s="70"/>
      <c r="CN58" s="70"/>
      <c r="CO58" s="70"/>
      <c r="CP58" s="70"/>
      <c r="CQ58" s="70"/>
      <c r="CR58" s="70"/>
      <c r="CS58" s="70"/>
      <c r="CT58" s="70"/>
      <c r="CU58" s="70"/>
      <c r="CV58" s="70"/>
      <c r="CW58" s="70"/>
      <c r="CX58" s="70"/>
      <c r="CY58" s="70"/>
      <c r="CZ58" s="70"/>
      <c r="DA58" s="70"/>
      <c r="DB58" s="70"/>
      <c r="DC58" s="70"/>
      <c r="DD58" s="70"/>
      <c r="DE58" s="70"/>
      <c r="DF58" s="70"/>
      <c r="DG58" s="70"/>
      <c r="DH58" s="70"/>
      <c r="DI58" s="70"/>
      <c r="DJ58" s="70"/>
      <c r="DK58" s="70"/>
      <c r="DL58" s="70"/>
      <c r="DM58" s="70"/>
      <c r="DN58" s="70"/>
      <c r="DO58" s="70"/>
      <c r="DP58" s="70"/>
      <c r="DQ58" s="70"/>
      <c r="DR58" s="70"/>
      <c r="DS58" s="70"/>
      <c r="DT58" s="70"/>
      <c r="DU58" s="70"/>
      <c r="DV58" s="70"/>
      <c r="DW58" s="70"/>
      <c r="DX58" s="70"/>
      <c r="DY58" s="70"/>
      <c r="DZ58" s="70"/>
      <c r="EA58" s="70"/>
      <c r="EB58" s="70"/>
      <c r="EC58" s="70"/>
      <c r="ED58" s="70"/>
      <c r="EE58" s="70"/>
      <c r="EF58" s="70"/>
      <c r="EG58" s="70"/>
      <c r="EH58" s="70"/>
      <c r="EI58" s="70"/>
      <c r="EJ58" s="70"/>
      <c r="EK58" s="70"/>
      <c r="EL58" s="70"/>
      <c r="EM58" s="70"/>
      <c r="EN58" s="70"/>
      <c r="EO58" s="70"/>
      <c r="EP58" s="70"/>
      <c r="EQ58" s="70"/>
      <c r="ER58" s="70"/>
      <c r="ES58" s="70"/>
      <c r="ET58" s="70"/>
      <c r="EU58" s="70"/>
      <c r="EV58" s="70"/>
      <c r="EW58" s="70"/>
      <c r="EX58" s="70"/>
      <c r="EY58" s="70"/>
      <c r="EZ58" s="70"/>
      <c r="FA58" s="70"/>
      <c r="FB58" s="70"/>
      <c r="FC58" s="70"/>
      <c r="FD58" s="70"/>
      <c r="FE58" s="70"/>
      <c r="FF58" s="70"/>
      <c r="FG58" s="70"/>
      <c r="FH58" s="70"/>
      <c r="FI58" s="70"/>
      <c r="FJ58" s="70"/>
      <c r="FK58" s="70"/>
      <c r="FL58" s="70"/>
      <c r="FM58" s="70"/>
      <c r="FN58" s="70"/>
      <c r="FO58" s="70"/>
      <c r="FP58" s="70"/>
      <c r="FQ58" s="70"/>
      <c r="FR58" s="70"/>
      <c r="FS58" s="70"/>
      <c r="FT58" s="70"/>
      <c r="FU58" s="70"/>
      <c r="FV58" s="70"/>
      <c r="FW58" s="70"/>
      <c r="FX58" s="70"/>
      <c r="FY58" s="70"/>
      <c r="FZ58" s="70"/>
      <c r="GA58" s="70"/>
      <c r="GB58" s="70"/>
      <c r="GC58" s="70"/>
      <c r="GD58" s="70"/>
      <c r="GE58" s="70"/>
      <c r="GF58" s="70"/>
      <c r="GG58" s="70"/>
      <c r="GH58" s="70"/>
      <c r="GI58" s="70"/>
      <c r="GJ58" s="70"/>
      <c r="GK58" s="70"/>
      <c r="GL58" s="70"/>
      <c r="GM58" s="70"/>
      <c r="GN58" s="70"/>
      <c r="GO58" s="70"/>
      <c r="GP58" s="70"/>
      <c r="GQ58" s="70"/>
      <c r="GR58" s="70"/>
      <c r="GS58" s="70"/>
      <c r="GT58" s="70"/>
      <c r="GU58" s="70"/>
      <c r="GV58" s="70"/>
      <c r="GW58" s="70"/>
      <c r="GX58" s="70"/>
      <c r="GY58" s="70"/>
      <c r="GZ58" s="70"/>
      <c r="HA58" s="70"/>
      <c r="HB58" s="70"/>
      <c r="HC58" s="70"/>
      <c r="HD58" s="70"/>
      <c r="HE58" s="70"/>
      <c r="HF58" s="70"/>
      <c r="HG58" s="70"/>
      <c r="HH58" s="70"/>
      <c r="HI58" s="70"/>
      <c r="HJ58" s="70"/>
      <c r="HK58" s="70"/>
      <c r="HL58" s="70"/>
      <c r="HM58" s="70"/>
      <c r="HN58" s="70"/>
      <c r="HO58" s="70"/>
      <c r="HP58" s="70"/>
      <c r="HQ58" s="70"/>
      <c r="HR58" s="70"/>
      <c r="HS58" s="70"/>
      <c r="HT58" s="70"/>
      <c r="HU58" s="70"/>
      <c r="HV58" s="70"/>
      <c r="HW58" s="70"/>
      <c r="HX58" s="70"/>
      <c r="HY58" s="70"/>
      <c r="HZ58" s="70"/>
      <c r="IA58" s="70"/>
      <c r="IB58" s="70"/>
      <c r="IC58" s="70"/>
      <c r="ID58" s="70"/>
      <c r="IE58" s="70"/>
      <c r="IF58" s="70"/>
      <c r="IG58" s="70"/>
      <c r="IH58" s="70"/>
      <c r="II58" s="70"/>
      <c r="IJ58" s="70"/>
      <c r="IK58" s="70"/>
      <c r="IL58" s="70"/>
      <c r="IM58" s="70"/>
      <c r="IN58" s="70"/>
      <c r="IO58" s="70"/>
      <c r="IP58" s="70"/>
      <c r="IQ58" s="70"/>
      <c r="IR58" s="70"/>
      <c r="IS58" s="70"/>
    </row>
  </sheetData>
  <mergeCells count="1">
    <mergeCell ref="A1:G2"/>
  </mergeCells>
  <conditionalFormatting sqref="G6:G10">
    <cfRule type="cellIs" dxfId="1" priority="1" stopIfTrue="1" operator="equal">
      <formula>F6/$F$13</formula>
    </cfRule>
  </conditionalFormatting>
  <pageMargins left="0.78740157499999996" right="0.78740157499999996" top="0.984251969" bottom="0.984251969" header="0.4921259845" footer="0.4921259845"/>
  <pageSetup paperSize="9" orientation="landscape" horizontalDpi="4294967295" verticalDpi="1200" r:id="rId1"/>
  <headerFooter alignWithMargins="0">
    <oddHeader>&amp;A</oddHeader>
    <oddFooter>Seite &amp;P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FB33D-A88B-4EB8-8415-5577BAB225C5}">
  <sheetPr>
    <tabColor rgb="FFFFC000"/>
  </sheetPr>
  <dimension ref="A1:IT58"/>
  <sheetViews>
    <sheetView workbookViewId="0">
      <selection activeCell="O56" sqref="O56"/>
    </sheetView>
  </sheetViews>
  <sheetFormatPr baseColWidth="10" defaultColWidth="11.5546875" defaultRowHeight="13.8"/>
  <cols>
    <col min="1" max="1" width="13.6640625" style="38" bestFit="1" customWidth="1"/>
    <col min="2" max="2" width="12.33203125" style="38" customWidth="1"/>
    <col min="3" max="4" width="12" style="38" customWidth="1"/>
    <col min="5" max="5" width="12.109375" style="38" customWidth="1"/>
    <col min="6" max="6" width="13.33203125" style="38" customWidth="1"/>
    <col min="7" max="10" width="12.33203125" style="38" customWidth="1"/>
    <col min="11" max="16384" width="11.5546875" style="38"/>
  </cols>
  <sheetData>
    <row r="1" spans="1:254">
      <c r="A1" s="69" t="s">
        <v>913</v>
      </c>
      <c r="B1" s="69"/>
      <c r="C1" s="69"/>
      <c r="D1" s="69"/>
      <c r="E1" s="69"/>
      <c r="F1" s="69"/>
      <c r="G1" s="69"/>
      <c r="H1" s="70"/>
      <c r="I1" s="70"/>
      <c r="J1" s="71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/>
      <c r="FC1" s="70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/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70"/>
      <c r="IE1" s="70"/>
      <c r="IF1" s="70"/>
      <c r="IG1" s="70"/>
      <c r="IH1" s="70"/>
      <c r="II1" s="70"/>
      <c r="IJ1" s="70"/>
      <c r="IK1" s="70"/>
      <c r="IL1" s="70"/>
      <c r="IM1" s="70"/>
      <c r="IN1" s="70"/>
      <c r="IO1" s="70"/>
      <c r="IP1" s="70"/>
      <c r="IQ1" s="70"/>
      <c r="IR1" s="70"/>
      <c r="IS1" s="70"/>
      <c r="IT1" s="70"/>
    </row>
    <row r="2" spans="1:254" s="74" customFormat="1" ht="34.5" customHeight="1">
      <c r="A2" s="69"/>
      <c r="B2" s="69"/>
      <c r="C2" s="69"/>
      <c r="D2" s="69"/>
      <c r="E2" s="69"/>
      <c r="F2" s="69"/>
      <c r="G2" s="69"/>
      <c r="H2" s="72"/>
      <c r="I2" s="72"/>
      <c r="J2" s="73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  <c r="IG2" s="72"/>
      <c r="IH2" s="72"/>
      <c r="II2" s="72"/>
      <c r="IJ2" s="72"/>
      <c r="IK2" s="72"/>
      <c r="IL2" s="72"/>
      <c r="IM2" s="72"/>
      <c r="IN2" s="72"/>
      <c r="IO2" s="72"/>
      <c r="IP2" s="72"/>
      <c r="IQ2" s="72"/>
      <c r="IR2" s="72"/>
      <c r="IS2" s="72"/>
      <c r="IT2" s="72"/>
    </row>
    <row r="3" spans="1:254" ht="15.6">
      <c r="A3" s="75"/>
      <c r="B3" s="75"/>
      <c r="C3" s="75"/>
      <c r="D3" s="75"/>
      <c r="E3" s="75"/>
      <c r="F3" s="75"/>
      <c r="G3" s="75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</row>
    <row r="4" spans="1:254">
      <c r="A4" s="77"/>
      <c r="B4" s="77"/>
      <c r="C4" s="77"/>
      <c r="D4" s="77"/>
      <c r="E4" s="77"/>
      <c r="F4" s="77"/>
      <c r="G4" s="77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  <c r="IR4" s="70"/>
      <c r="IS4" s="70"/>
      <c r="IT4" s="70"/>
    </row>
    <row r="5" spans="1:254">
      <c r="A5" s="78" t="s">
        <v>914</v>
      </c>
      <c r="B5" s="79" t="s">
        <v>915</v>
      </c>
      <c r="C5" s="79" t="s">
        <v>916</v>
      </c>
      <c r="D5" s="79" t="s">
        <v>917</v>
      </c>
      <c r="E5" s="79" t="s">
        <v>918</v>
      </c>
      <c r="F5" s="80" t="s">
        <v>919</v>
      </c>
      <c r="G5" s="81" t="s">
        <v>920</v>
      </c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  <c r="HT5" s="70"/>
      <c r="HU5" s="70"/>
      <c r="HV5" s="70"/>
      <c r="HW5" s="70"/>
      <c r="HX5" s="70"/>
      <c r="HY5" s="70"/>
      <c r="HZ5" s="70"/>
      <c r="IA5" s="70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70"/>
      <c r="IM5" s="70"/>
      <c r="IN5" s="70"/>
      <c r="IO5" s="70"/>
      <c r="IP5" s="70"/>
      <c r="IQ5" s="70"/>
      <c r="IR5" s="70"/>
      <c r="IS5" s="70"/>
      <c r="IT5" s="70"/>
    </row>
    <row r="6" spans="1:254">
      <c r="A6" s="82" t="s">
        <v>921</v>
      </c>
      <c r="B6" s="83">
        <v>18563</v>
      </c>
      <c r="C6" s="83">
        <v>21568</v>
      </c>
      <c r="D6" s="83">
        <v>21560</v>
      </c>
      <c r="E6" s="83">
        <v>36581</v>
      </c>
      <c r="F6" s="83">
        <f>SUM(B6:E6)</f>
        <v>98272</v>
      </c>
      <c r="G6" s="84">
        <f>F6/F13</f>
        <v>0.12457114495867971</v>
      </c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  <c r="IL6" s="70"/>
      <c r="IM6" s="70"/>
      <c r="IN6" s="70"/>
      <c r="IO6" s="70"/>
      <c r="IP6" s="70"/>
      <c r="IQ6" s="70"/>
      <c r="IR6" s="70"/>
      <c r="IS6" s="70"/>
      <c r="IT6" s="70"/>
    </row>
    <row r="7" spans="1:254">
      <c r="A7" s="85" t="s">
        <v>922</v>
      </c>
      <c r="B7" s="83">
        <v>29407</v>
      </c>
      <c r="C7" s="83">
        <v>38070.120000000003</v>
      </c>
      <c r="D7" s="83">
        <v>31000</v>
      </c>
      <c r="E7" s="83">
        <v>50340</v>
      </c>
      <c r="F7" s="83">
        <f>SUM(B7:E7)</f>
        <v>148817.12</v>
      </c>
      <c r="G7" s="84">
        <f>F7/$F$13</f>
        <v>0.18864294028668627</v>
      </c>
      <c r="H7" s="86"/>
      <c r="I7" s="86"/>
      <c r="J7" s="86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  <c r="IR7" s="70"/>
      <c r="IS7" s="70"/>
      <c r="IT7" s="70"/>
    </row>
    <row r="8" spans="1:254">
      <c r="A8" s="85" t="s">
        <v>923</v>
      </c>
      <c r="B8" s="83">
        <v>20956</v>
      </c>
      <c r="C8" s="83">
        <v>30704</v>
      </c>
      <c r="D8" s="83">
        <v>61078.34</v>
      </c>
      <c r="E8" s="83">
        <v>41000</v>
      </c>
      <c r="F8" s="83">
        <f>SUM(B8:E8)</f>
        <v>153738.34</v>
      </c>
      <c r="G8" s="84">
        <f t="shared" ref="G8:G10" si="0">F8/$F$13</f>
        <v>0.19488115676740869</v>
      </c>
      <c r="H8" s="86"/>
      <c r="I8" s="86"/>
      <c r="J8" s="86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  <c r="DS8" s="70"/>
      <c r="DT8" s="70"/>
      <c r="DU8" s="70"/>
      <c r="DV8" s="70"/>
      <c r="DW8" s="70"/>
      <c r="DX8" s="70"/>
      <c r="DY8" s="70"/>
      <c r="DZ8" s="70"/>
      <c r="EA8" s="70"/>
      <c r="EB8" s="70"/>
      <c r="EC8" s="70"/>
      <c r="ED8" s="70"/>
      <c r="EE8" s="70"/>
      <c r="EF8" s="70"/>
      <c r="EG8" s="70"/>
      <c r="EH8" s="70"/>
      <c r="EI8" s="70"/>
      <c r="EJ8" s="70"/>
      <c r="EK8" s="70"/>
      <c r="EL8" s="70"/>
      <c r="EM8" s="70"/>
      <c r="EN8" s="70"/>
      <c r="EO8" s="70"/>
      <c r="EP8" s="70"/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0"/>
      <c r="GM8" s="70"/>
      <c r="GN8" s="70"/>
      <c r="GO8" s="70"/>
      <c r="GP8" s="70"/>
      <c r="GQ8" s="70"/>
      <c r="GR8" s="70"/>
      <c r="GS8" s="70"/>
      <c r="GT8" s="70"/>
      <c r="GU8" s="70"/>
      <c r="GV8" s="70"/>
      <c r="GW8" s="70"/>
      <c r="GX8" s="70"/>
      <c r="GY8" s="70"/>
      <c r="GZ8" s="70"/>
      <c r="HA8" s="70"/>
      <c r="HB8" s="70"/>
      <c r="HC8" s="70"/>
      <c r="HD8" s="70"/>
      <c r="HE8" s="70"/>
      <c r="HF8" s="70"/>
      <c r="HG8" s="70"/>
      <c r="HH8" s="70"/>
      <c r="HI8" s="70"/>
      <c r="HJ8" s="70"/>
      <c r="HK8" s="70"/>
      <c r="HL8" s="70"/>
      <c r="HM8" s="70"/>
      <c r="HN8" s="70"/>
      <c r="HO8" s="70"/>
      <c r="HP8" s="70"/>
      <c r="HQ8" s="70"/>
      <c r="HR8" s="70"/>
      <c r="HS8" s="70"/>
      <c r="HT8" s="70"/>
      <c r="HU8" s="70"/>
      <c r="HV8" s="70"/>
      <c r="HW8" s="70"/>
      <c r="HX8" s="70"/>
      <c r="HY8" s="70"/>
      <c r="HZ8" s="70"/>
      <c r="IA8" s="70"/>
      <c r="IB8" s="70"/>
      <c r="IC8" s="70"/>
      <c r="ID8" s="70"/>
      <c r="IE8" s="70"/>
      <c r="IF8" s="70"/>
      <c r="IG8" s="70"/>
      <c r="IH8" s="70"/>
      <c r="II8" s="70"/>
      <c r="IJ8" s="70"/>
      <c r="IK8" s="70"/>
      <c r="IL8" s="70"/>
      <c r="IM8" s="70"/>
      <c r="IN8" s="70"/>
      <c r="IO8" s="70"/>
      <c r="IP8" s="70"/>
      <c r="IQ8" s="70"/>
      <c r="IR8" s="70"/>
      <c r="IS8" s="70"/>
      <c r="IT8" s="70"/>
    </row>
    <row r="9" spans="1:254">
      <c r="A9" s="85" t="s">
        <v>924</v>
      </c>
      <c r="B9" s="83">
        <v>77000</v>
      </c>
      <c r="C9" s="83">
        <v>51929</v>
      </c>
      <c r="D9" s="83">
        <v>48035</v>
      </c>
      <c r="E9" s="83">
        <v>22692.400000000001</v>
      </c>
      <c r="F9" s="83">
        <f>SUM(B9:E9)</f>
        <v>199656.4</v>
      </c>
      <c r="G9" s="84">
        <f t="shared" si="0"/>
        <v>0.25308761749357028</v>
      </c>
      <c r="H9" s="86"/>
      <c r="I9" s="86"/>
      <c r="J9" s="86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  <c r="IR9" s="70"/>
      <c r="IS9" s="70"/>
      <c r="IT9" s="70"/>
    </row>
    <row r="10" spans="1:254">
      <c r="A10" s="85" t="s">
        <v>925</v>
      </c>
      <c r="B10" s="83">
        <v>43189.67</v>
      </c>
      <c r="C10" s="83">
        <v>24000</v>
      </c>
      <c r="D10" s="83">
        <v>52718</v>
      </c>
      <c r="E10" s="83">
        <v>68491</v>
      </c>
      <c r="F10" s="83">
        <f>SUM(B10:E10)</f>
        <v>188398.66999999998</v>
      </c>
      <c r="G10" s="84">
        <f t="shared" si="0"/>
        <v>0.23881714049365496</v>
      </c>
      <c r="H10" s="86"/>
      <c r="I10" s="86"/>
      <c r="J10" s="86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70"/>
      <c r="HR10" s="70"/>
      <c r="HS10" s="70"/>
      <c r="HT10" s="70"/>
      <c r="HU10" s="70"/>
      <c r="HV10" s="70"/>
      <c r="HW10" s="70"/>
      <c r="HX10" s="70"/>
      <c r="HY10" s="70"/>
      <c r="HZ10" s="70"/>
      <c r="IA10" s="70"/>
      <c r="IB10" s="70"/>
      <c r="IC10" s="70"/>
      <c r="ID10" s="70"/>
      <c r="IE10" s="70"/>
      <c r="IF10" s="70"/>
      <c r="IG10" s="70"/>
      <c r="IH10" s="70"/>
      <c r="II10" s="70"/>
      <c r="IJ10" s="70"/>
      <c r="IK10" s="70"/>
      <c r="IL10" s="70"/>
      <c r="IM10" s="70"/>
      <c r="IN10" s="70"/>
      <c r="IO10" s="70"/>
      <c r="IP10" s="70"/>
      <c r="IQ10" s="70"/>
      <c r="IR10" s="70"/>
      <c r="IS10" s="70"/>
      <c r="IT10" s="70"/>
    </row>
    <row r="11" spans="1:254">
      <c r="A11" s="77"/>
      <c r="B11" s="83"/>
      <c r="C11" s="83"/>
      <c r="D11" s="83"/>
      <c r="E11" s="83"/>
      <c r="F11" s="83"/>
      <c r="G11" s="87"/>
      <c r="H11" s="86"/>
      <c r="I11" s="86"/>
      <c r="J11" s="86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  <c r="HF11" s="70"/>
      <c r="HG11" s="70"/>
      <c r="HH11" s="70"/>
      <c r="HI11" s="70"/>
      <c r="HJ11" s="70"/>
      <c r="HK11" s="70"/>
      <c r="HL11" s="70"/>
      <c r="HM11" s="70"/>
      <c r="HN11" s="70"/>
      <c r="HO11" s="70"/>
      <c r="HP11" s="70"/>
      <c r="HQ11" s="70"/>
      <c r="HR11" s="70"/>
      <c r="HS11" s="70"/>
      <c r="HT11" s="70"/>
      <c r="HU11" s="70"/>
      <c r="HV11" s="70"/>
      <c r="HW11" s="70"/>
      <c r="HX11" s="70"/>
      <c r="HY11" s="70"/>
      <c r="HZ11" s="70"/>
      <c r="IA11" s="70"/>
      <c r="IB11" s="70"/>
      <c r="IC11" s="70"/>
      <c r="ID11" s="70"/>
      <c r="IE11" s="70"/>
      <c r="IF11" s="70"/>
      <c r="IG11" s="70"/>
      <c r="IH11" s="70"/>
      <c r="II11" s="70"/>
      <c r="IJ11" s="70"/>
      <c r="IK11" s="70"/>
      <c r="IL11" s="70"/>
      <c r="IM11" s="70"/>
      <c r="IN11" s="70"/>
      <c r="IO11" s="70"/>
      <c r="IP11" s="70"/>
      <c r="IQ11" s="70"/>
      <c r="IR11" s="70"/>
      <c r="IS11" s="70"/>
      <c r="IT11" s="70"/>
    </row>
    <row r="12" spans="1:254">
      <c r="A12" s="77"/>
      <c r="B12" s="83"/>
      <c r="C12" s="83"/>
      <c r="D12" s="83"/>
      <c r="E12" s="83"/>
      <c r="F12" s="83"/>
      <c r="G12" s="87"/>
      <c r="H12" s="86"/>
      <c r="I12" s="86"/>
      <c r="J12" s="86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  <c r="IR12" s="70"/>
      <c r="IS12" s="70"/>
      <c r="IT12" s="70"/>
    </row>
    <row r="13" spans="1:254">
      <c r="F13" s="88">
        <f>SUM(F6:F12)</f>
        <v>788882.53</v>
      </c>
      <c r="G13" s="87"/>
      <c r="H13" s="86"/>
      <c r="I13" s="86"/>
      <c r="J13" s="86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</row>
    <row r="14" spans="1:254">
      <c r="F14" s="83"/>
      <c r="G14" s="83"/>
      <c r="H14" s="86"/>
      <c r="I14" s="86"/>
      <c r="J14" s="86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</row>
    <row r="15" spans="1:254">
      <c r="F15" s="83"/>
      <c r="G15" s="83"/>
      <c r="H15" s="86"/>
      <c r="I15" s="86"/>
      <c r="J15" s="86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</row>
    <row r="16" spans="1:254">
      <c r="F16" s="83"/>
      <c r="G16" s="83"/>
      <c r="H16" s="86"/>
      <c r="I16" s="86"/>
      <c r="J16" s="86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</row>
    <row r="17" spans="1:254">
      <c r="F17" s="83"/>
      <c r="G17" s="83"/>
      <c r="H17" s="86"/>
      <c r="I17" s="86"/>
      <c r="J17" s="86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  <c r="IR17" s="70"/>
      <c r="IS17" s="70"/>
      <c r="IT17" s="70"/>
    </row>
    <row r="18" spans="1:254">
      <c r="F18" s="83"/>
      <c r="G18" s="83"/>
      <c r="H18" s="86"/>
      <c r="I18" s="86"/>
      <c r="J18" s="86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  <c r="IR18" s="70"/>
      <c r="IS18" s="70"/>
      <c r="IT18" s="70"/>
    </row>
    <row r="19" spans="1:254">
      <c r="F19" s="83"/>
      <c r="G19" s="83"/>
      <c r="H19" s="86"/>
      <c r="I19" s="86"/>
      <c r="J19" s="86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  <c r="IR19" s="70"/>
      <c r="IS19" s="70"/>
      <c r="IT19" s="70"/>
    </row>
    <row r="20" spans="1:254">
      <c r="F20" s="77"/>
      <c r="G20" s="77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0"/>
      <c r="DC20" s="70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0"/>
      <c r="EE20" s="70"/>
      <c r="EF20" s="70"/>
      <c r="EG20" s="70"/>
      <c r="EH20" s="70"/>
      <c r="EI20" s="70"/>
      <c r="EJ20" s="70"/>
      <c r="EK20" s="70"/>
      <c r="EL20" s="70"/>
      <c r="EM20" s="70"/>
      <c r="EN20" s="70"/>
      <c r="EO20" s="70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  <c r="HF20" s="70"/>
      <c r="HG20" s="70"/>
      <c r="HH20" s="70"/>
      <c r="HI20" s="70"/>
      <c r="HJ20" s="70"/>
      <c r="HK20" s="70"/>
      <c r="HL20" s="70"/>
      <c r="HM20" s="70"/>
      <c r="HN20" s="70"/>
      <c r="HO20" s="70"/>
      <c r="HP20" s="70"/>
      <c r="HQ20" s="70"/>
      <c r="HR20" s="70"/>
      <c r="HS20" s="70"/>
      <c r="HT20" s="70"/>
      <c r="HU20" s="70"/>
      <c r="HV20" s="70"/>
      <c r="HW20" s="70"/>
      <c r="HX20" s="70"/>
      <c r="HY20" s="70"/>
      <c r="HZ20" s="70"/>
      <c r="IA20" s="70"/>
      <c r="IB20" s="70"/>
      <c r="IC20" s="70"/>
      <c r="ID20" s="70"/>
      <c r="IE20" s="70"/>
      <c r="IF20" s="70"/>
      <c r="IG20" s="70"/>
      <c r="IH20" s="70"/>
      <c r="II20" s="70"/>
      <c r="IJ20" s="70"/>
      <c r="IK20" s="70"/>
      <c r="IL20" s="70"/>
      <c r="IM20" s="70"/>
      <c r="IN20" s="70"/>
      <c r="IO20" s="70"/>
      <c r="IP20" s="70"/>
      <c r="IQ20" s="70"/>
      <c r="IR20" s="70"/>
      <c r="IS20" s="70"/>
      <c r="IT20" s="70"/>
    </row>
    <row r="21" spans="1:254"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0"/>
      <c r="ED21" s="70"/>
      <c r="EE21" s="70"/>
      <c r="EF21" s="70"/>
      <c r="EG21" s="70"/>
      <c r="EH21" s="70"/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70"/>
      <c r="EU21" s="70"/>
      <c r="EV21" s="70"/>
      <c r="EW21" s="70"/>
      <c r="EX21" s="70"/>
      <c r="EY21" s="70"/>
      <c r="EZ21" s="70"/>
      <c r="FA21" s="70"/>
      <c r="FB21" s="70"/>
      <c r="FC21" s="70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70"/>
      <c r="GN21" s="70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70"/>
      <c r="HC21" s="70"/>
      <c r="HD21" s="70"/>
      <c r="HE21" s="70"/>
      <c r="HF21" s="70"/>
      <c r="HG21" s="70"/>
      <c r="HH21" s="70"/>
      <c r="HI21" s="70"/>
      <c r="HJ21" s="70"/>
      <c r="HK21" s="70"/>
      <c r="HL21" s="70"/>
      <c r="HM21" s="70"/>
      <c r="HN21" s="70"/>
      <c r="HO21" s="70"/>
      <c r="HP21" s="70"/>
      <c r="HQ21" s="70"/>
      <c r="HR21" s="70"/>
      <c r="HS21" s="70"/>
      <c r="HT21" s="70"/>
      <c r="HU21" s="70"/>
      <c r="HV21" s="70"/>
      <c r="HW21" s="70"/>
      <c r="HX21" s="70"/>
      <c r="HY21" s="70"/>
      <c r="HZ21" s="70"/>
      <c r="IA21" s="70"/>
      <c r="IB21" s="70"/>
      <c r="IC21" s="70"/>
      <c r="ID21" s="70"/>
      <c r="IE21" s="70"/>
      <c r="IF21" s="70"/>
      <c r="IG21" s="70"/>
      <c r="IH21" s="70"/>
      <c r="II21" s="70"/>
      <c r="IJ21" s="70"/>
      <c r="IK21" s="70"/>
      <c r="IL21" s="70"/>
      <c r="IM21" s="70"/>
      <c r="IN21" s="70"/>
      <c r="IO21" s="70"/>
      <c r="IP21" s="70"/>
      <c r="IQ21" s="70"/>
      <c r="IR21" s="70"/>
      <c r="IS21" s="70"/>
    </row>
    <row r="22" spans="1:254">
      <c r="G22" s="89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70"/>
      <c r="GN22" s="70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70"/>
      <c r="HC22" s="70"/>
      <c r="HD22" s="70"/>
      <c r="HE22" s="70"/>
      <c r="HF22" s="70"/>
      <c r="HG22" s="70"/>
      <c r="HH22" s="70"/>
      <c r="HI22" s="70"/>
      <c r="HJ22" s="70"/>
      <c r="HK22" s="70"/>
      <c r="HL22" s="70"/>
      <c r="HM22" s="70"/>
      <c r="HN22" s="70"/>
      <c r="HO22" s="70"/>
      <c r="HP22" s="70"/>
      <c r="HQ22" s="70"/>
      <c r="HR22" s="70"/>
      <c r="HS22" s="70"/>
      <c r="HT22" s="70"/>
      <c r="HU22" s="70"/>
      <c r="HV22" s="70"/>
      <c r="HW22" s="70"/>
      <c r="HX22" s="70"/>
      <c r="HY22" s="70"/>
      <c r="HZ22" s="70"/>
      <c r="IA22" s="70"/>
      <c r="IB22" s="70"/>
      <c r="IC22" s="70"/>
      <c r="ID22" s="70"/>
      <c r="IE22" s="70"/>
      <c r="IF22" s="70"/>
      <c r="IG22" s="70"/>
      <c r="IH22" s="70"/>
      <c r="II22" s="70"/>
      <c r="IJ22" s="70"/>
      <c r="IK22" s="70"/>
      <c r="IL22" s="70"/>
      <c r="IM22" s="70"/>
      <c r="IN22" s="70"/>
      <c r="IO22" s="70"/>
      <c r="IP22" s="70"/>
      <c r="IQ22" s="70"/>
      <c r="IR22" s="70"/>
      <c r="IS22" s="70"/>
    </row>
    <row r="23" spans="1:254"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</row>
    <row r="24" spans="1:254"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0"/>
      <c r="IO24" s="70"/>
      <c r="IP24" s="70"/>
      <c r="IQ24" s="70"/>
      <c r="IR24" s="70"/>
      <c r="IS24" s="70"/>
    </row>
    <row r="25" spans="1:254"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70"/>
      <c r="IG25" s="70"/>
      <c r="IH25" s="70"/>
      <c r="II25" s="70"/>
      <c r="IJ25" s="70"/>
      <c r="IK25" s="70"/>
      <c r="IL25" s="70"/>
      <c r="IM25" s="70"/>
      <c r="IN25" s="70"/>
      <c r="IO25" s="70"/>
      <c r="IP25" s="70"/>
      <c r="IQ25" s="70"/>
      <c r="IR25" s="70"/>
      <c r="IS25" s="70"/>
    </row>
    <row r="26" spans="1:254"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70"/>
      <c r="HR26" s="70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  <c r="ID26" s="70"/>
      <c r="IE26" s="70"/>
      <c r="IF26" s="70"/>
      <c r="IG26" s="70"/>
      <c r="IH26" s="70"/>
      <c r="II26" s="70"/>
      <c r="IJ26" s="70"/>
      <c r="IK26" s="70"/>
      <c r="IL26" s="70"/>
      <c r="IM26" s="70"/>
      <c r="IN26" s="70"/>
      <c r="IO26" s="70"/>
      <c r="IP26" s="70"/>
      <c r="IQ26" s="70"/>
      <c r="IR26" s="70"/>
      <c r="IS26" s="70"/>
    </row>
    <row r="27" spans="1:254"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  <c r="IQ27" s="70"/>
      <c r="IR27" s="70"/>
      <c r="IS27" s="70"/>
    </row>
    <row r="28" spans="1:254">
      <c r="A28" s="70"/>
      <c r="B28" s="70"/>
      <c r="C28" s="70"/>
      <c r="D28" s="70"/>
      <c r="E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70"/>
      <c r="HR28" s="70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70"/>
      <c r="IG28" s="70"/>
      <c r="IH28" s="70"/>
      <c r="II28" s="70"/>
      <c r="IJ28" s="70"/>
      <c r="IK28" s="70"/>
      <c r="IL28" s="70"/>
      <c r="IM28" s="70"/>
      <c r="IN28" s="70"/>
      <c r="IO28" s="70"/>
      <c r="IP28" s="70"/>
      <c r="IQ28" s="70"/>
      <c r="IR28" s="70"/>
      <c r="IS28" s="70"/>
    </row>
    <row r="29" spans="1:254">
      <c r="A29" s="70"/>
      <c r="B29" s="70"/>
      <c r="C29" s="70"/>
      <c r="D29" s="70"/>
      <c r="E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70"/>
      <c r="DB29" s="70"/>
      <c r="DC29" s="70"/>
      <c r="DD29" s="70"/>
      <c r="DE29" s="70"/>
      <c r="DF29" s="70"/>
      <c r="DG29" s="70"/>
      <c r="DH29" s="70"/>
      <c r="DI29" s="70"/>
      <c r="DJ29" s="70"/>
      <c r="DK29" s="70"/>
      <c r="DL29" s="70"/>
      <c r="DM29" s="70"/>
      <c r="DN29" s="70"/>
      <c r="DO29" s="70"/>
      <c r="DP29" s="70"/>
      <c r="DQ29" s="70"/>
      <c r="DR29" s="70"/>
      <c r="DS29" s="70"/>
      <c r="DT29" s="70"/>
      <c r="DU29" s="70"/>
      <c r="DV29" s="70"/>
      <c r="DW29" s="70"/>
      <c r="DX29" s="70"/>
      <c r="DY29" s="70"/>
      <c r="DZ29" s="70"/>
      <c r="EA29" s="70"/>
      <c r="EB29" s="70"/>
      <c r="EC29" s="70"/>
      <c r="ED29" s="70"/>
      <c r="EE29" s="70"/>
      <c r="EF29" s="70"/>
      <c r="EG29" s="70"/>
      <c r="EH29" s="70"/>
      <c r="EI29" s="70"/>
      <c r="EJ29" s="70"/>
      <c r="EK29" s="70"/>
      <c r="EL29" s="70"/>
      <c r="EM29" s="70"/>
      <c r="EN29" s="70"/>
      <c r="EO29" s="70"/>
      <c r="EP29" s="70"/>
      <c r="EQ29" s="70"/>
      <c r="ER29" s="70"/>
      <c r="ES29" s="70"/>
      <c r="ET29" s="70"/>
      <c r="EU29" s="70"/>
      <c r="EV29" s="70"/>
      <c r="EW29" s="70"/>
      <c r="EX29" s="70"/>
      <c r="EY29" s="70"/>
      <c r="EZ29" s="70"/>
      <c r="FA29" s="70"/>
      <c r="FB29" s="70"/>
      <c r="FC29" s="70"/>
      <c r="FD29" s="70"/>
      <c r="FE29" s="70"/>
      <c r="FF29" s="70"/>
      <c r="FG29" s="70"/>
      <c r="FH29" s="70"/>
      <c r="FI29" s="70"/>
      <c r="FJ29" s="70"/>
      <c r="FK29" s="70"/>
      <c r="FL29" s="70"/>
      <c r="FM29" s="70"/>
      <c r="FN29" s="70"/>
      <c r="FO29" s="70"/>
      <c r="FP29" s="70"/>
      <c r="FQ29" s="70"/>
      <c r="FR29" s="70"/>
      <c r="FS29" s="70"/>
      <c r="FT29" s="70"/>
      <c r="FU29" s="70"/>
      <c r="FV29" s="70"/>
      <c r="FW29" s="70"/>
      <c r="FX29" s="70"/>
      <c r="FY29" s="70"/>
      <c r="FZ29" s="70"/>
      <c r="GA29" s="70"/>
      <c r="GB29" s="70"/>
      <c r="GC29" s="70"/>
      <c r="GD29" s="70"/>
      <c r="GE29" s="70"/>
      <c r="GF29" s="70"/>
      <c r="GG29" s="70"/>
      <c r="GH29" s="70"/>
      <c r="GI29" s="70"/>
      <c r="GJ29" s="70"/>
      <c r="GK29" s="70"/>
      <c r="GL29" s="70"/>
      <c r="GM29" s="70"/>
      <c r="GN29" s="70"/>
      <c r="GO29" s="70"/>
      <c r="GP29" s="70"/>
      <c r="GQ29" s="70"/>
      <c r="GR29" s="70"/>
      <c r="GS29" s="70"/>
      <c r="GT29" s="70"/>
      <c r="GU29" s="70"/>
      <c r="GV29" s="70"/>
      <c r="GW29" s="70"/>
      <c r="GX29" s="70"/>
      <c r="GY29" s="70"/>
      <c r="GZ29" s="70"/>
      <c r="HA29" s="70"/>
      <c r="HB29" s="70"/>
      <c r="HC29" s="70"/>
      <c r="HD29" s="70"/>
      <c r="HE29" s="70"/>
      <c r="HF29" s="70"/>
      <c r="HG29" s="70"/>
      <c r="HH29" s="70"/>
      <c r="HI29" s="70"/>
      <c r="HJ29" s="70"/>
      <c r="HK29" s="70"/>
      <c r="HL29" s="70"/>
      <c r="HM29" s="70"/>
      <c r="HN29" s="70"/>
      <c r="HO29" s="70"/>
      <c r="HP29" s="70"/>
      <c r="HQ29" s="70"/>
      <c r="HR29" s="70"/>
      <c r="HS29" s="70"/>
      <c r="HT29" s="70"/>
      <c r="HU29" s="70"/>
      <c r="HV29" s="70"/>
      <c r="HW29" s="70"/>
      <c r="HX29" s="70"/>
      <c r="HY29" s="70"/>
      <c r="HZ29" s="70"/>
      <c r="IA29" s="70"/>
      <c r="IB29" s="70"/>
      <c r="IC29" s="70"/>
      <c r="ID29" s="70"/>
      <c r="IE29" s="70"/>
      <c r="IF29" s="70"/>
      <c r="IG29" s="70"/>
      <c r="IH29" s="70"/>
      <c r="II29" s="70"/>
      <c r="IJ29" s="70"/>
      <c r="IK29" s="70"/>
      <c r="IL29" s="70"/>
      <c r="IM29" s="70"/>
      <c r="IN29" s="70"/>
      <c r="IO29" s="70"/>
      <c r="IP29" s="70"/>
      <c r="IQ29" s="70"/>
      <c r="IR29" s="70"/>
      <c r="IS29" s="70"/>
    </row>
    <row r="30" spans="1:254">
      <c r="A30" s="70"/>
      <c r="B30" s="70"/>
      <c r="C30" s="70"/>
      <c r="D30" s="70"/>
      <c r="E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0"/>
      <c r="CH30" s="70"/>
      <c r="CI30" s="70"/>
      <c r="CJ30" s="70"/>
      <c r="CK30" s="70"/>
      <c r="CL30" s="70"/>
      <c r="CM30" s="70"/>
      <c r="CN30" s="70"/>
      <c r="CO30" s="70"/>
      <c r="CP30" s="70"/>
      <c r="CQ30" s="70"/>
      <c r="CR30" s="70"/>
      <c r="CS30" s="70"/>
      <c r="CT30" s="70"/>
      <c r="CU30" s="70"/>
      <c r="CV30" s="70"/>
      <c r="CW30" s="70"/>
      <c r="CX30" s="70"/>
      <c r="CY30" s="70"/>
      <c r="CZ30" s="70"/>
      <c r="DA30" s="70"/>
      <c r="DB30" s="70"/>
      <c r="DC30" s="70"/>
      <c r="DD30" s="70"/>
      <c r="DE30" s="70"/>
      <c r="DF30" s="70"/>
      <c r="DG30" s="70"/>
      <c r="DH30" s="70"/>
      <c r="DI30" s="70"/>
      <c r="DJ30" s="70"/>
      <c r="DK30" s="70"/>
      <c r="DL30" s="70"/>
      <c r="DM30" s="70"/>
      <c r="DN30" s="70"/>
      <c r="DO30" s="70"/>
      <c r="DP30" s="70"/>
      <c r="DQ30" s="70"/>
      <c r="DR30" s="70"/>
      <c r="DS30" s="70"/>
      <c r="DT30" s="70"/>
      <c r="DU30" s="70"/>
      <c r="DV30" s="70"/>
      <c r="DW30" s="70"/>
      <c r="DX30" s="70"/>
      <c r="DY30" s="70"/>
      <c r="DZ30" s="70"/>
      <c r="EA30" s="70"/>
      <c r="EB30" s="70"/>
      <c r="EC30" s="70"/>
      <c r="ED30" s="70"/>
      <c r="EE30" s="70"/>
      <c r="EF30" s="70"/>
      <c r="EG30" s="70"/>
      <c r="EH30" s="70"/>
      <c r="EI30" s="70"/>
      <c r="EJ30" s="70"/>
      <c r="EK30" s="70"/>
      <c r="EL30" s="70"/>
      <c r="EM30" s="70"/>
      <c r="EN30" s="70"/>
      <c r="EO30" s="70"/>
      <c r="EP30" s="70"/>
      <c r="EQ30" s="70"/>
      <c r="ER30" s="70"/>
      <c r="ES30" s="70"/>
      <c r="ET30" s="70"/>
      <c r="EU30" s="70"/>
      <c r="EV30" s="70"/>
      <c r="EW30" s="70"/>
      <c r="EX30" s="70"/>
      <c r="EY30" s="70"/>
      <c r="EZ30" s="70"/>
      <c r="FA30" s="70"/>
      <c r="FB30" s="70"/>
      <c r="FC30" s="70"/>
      <c r="FD30" s="70"/>
      <c r="FE30" s="70"/>
      <c r="FF30" s="70"/>
      <c r="FG30" s="70"/>
      <c r="FH30" s="70"/>
      <c r="FI30" s="70"/>
      <c r="FJ30" s="70"/>
      <c r="FK30" s="70"/>
      <c r="FL30" s="70"/>
      <c r="FM30" s="70"/>
      <c r="FN30" s="70"/>
      <c r="FO30" s="70"/>
      <c r="FP30" s="70"/>
      <c r="FQ30" s="70"/>
      <c r="FR30" s="70"/>
      <c r="FS30" s="70"/>
      <c r="FT30" s="70"/>
      <c r="FU30" s="70"/>
      <c r="FV30" s="70"/>
      <c r="FW30" s="70"/>
      <c r="FX30" s="70"/>
      <c r="FY30" s="70"/>
      <c r="FZ30" s="70"/>
      <c r="GA30" s="70"/>
      <c r="GB30" s="70"/>
      <c r="GC30" s="70"/>
      <c r="GD30" s="70"/>
      <c r="GE30" s="70"/>
      <c r="GF30" s="70"/>
      <c r="GG30" s="70"/>
      <c r="GH30" s="70"/>
      <c r="GI30" s="70"/>
      <c r="GJ30" s="70"/>
      <c r="GK30" s="70"/>
      <c r="GL30" s="70"/>
      <c r="GM30" s="70"/>
      <c r="GN30" s="70"/>
      <c r="GO30" s="70"/>
      <c r="GP30" s="70"/>
      <c r="GQ30" s="70"/>
      <c r="GR30" s="70"/>
      <c r="GS30" s="70"/>
      <c r="GT30" s="70"/>
      <c r="GU30" s="70"/>
      <c r="GV30" s="70"/>
      <c r="GW30" s="70"/>
      <c r="GX30" s="70"/>
      <c r="GY30" s="70"/>
      <c r="GZ30" s="70"/>
      <c r="HA30" s="70"/>
      <c r="HB30" s="70"/>
      <c r="HC30" s="70"/>
      <c r="HD30" s="70"/>
      <c r="HE30" s="70"/>
      <c r="HF30" s="70"/>
      <c r="HG30" s="70"/>
      <c r="HH30" s="70"/>
      <c r="HI30" s="70"/>
      <c r="HJ30" s="70"/>
      <c r="HK30" s="70"/>
      <c r="HL30" s="70"/>
      <c r="HM30" s="70"/>
      <c r="HN30" s="70"/>
      <c r="HO30" s="70"/>
      <c r="HP30" s="70"/>
      <c r="HQ30" s="70"/>
      <c r="HR30" s="70"/>
      <c r="HS30" s="70"/>
      <c r="HT30" s="70"/>
      <c r="HU30" s="70"/>
      <c r="HV30" s="70"/>
      <c r="HW30" s="70"/>
      <c r="HX30" s="70"/>
      <c r="HY30" s="70"/>
      <c r="HZ30" s="70"/>
      <c r="IA30" s="70"/>
      <c r="IB30" s="70"/>
      <c r="IC30" s="70"/>
      <c r="ID30" s="70"/>
      <c r="IE30" s="70"/>
      <c r="IF30" s="70"/>
      <c r="IG30" s="70"/>
      <c r="IH30" s="70"/>
      <c r="II30" s="70"/>
      <c r="IJ30" s="70"/>
      <c r="IK30" s="70"/>
      <c r="IL30" s="70"/>
      <c r="IM30" s="70"/>
      <c r="IN30" s="70"/>
      <c r="IO30" s="70"/>
      <c r="IP30" s="70"/>
      <c r="IQ30" s="70"/>
      <c r="IR30" s="70"/>
      <c r="IS30" s="70"/>
    </row>
    <row r="31" spans="1:254">
      <c r="A31" s="70"/>
      <c r="B31" s="70"/>
      <c r="C31" s="70"/>
      <c r="D31" s="70"/>
      <c r="E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70"/>
      <c r="CM31" s="70"/>
      <c r="CN31" s="70"/>
      <c r="CO31" s="70"/>
      <c r="CP31" s="70"/>
      <c r="CQ31" s="70"/>
      <c r="CR31" s="70"/>
      <c r="CS31" s="70"/>
      <c r="CT31" s="70"/>
      <c r="CU31" s="70"/>
      <c r="CV31" s="70"/>
      <c r="CW31" s="70"/>
      <c r="CX31" s="70"/>
      <c r="CY31" s="70"/>
      <c r="CZ31" s="70"/>
      <c r="DA31" s="70"/>
      <c r="DB31" s="70"/>
      <c r="DC31" s="70"/>
      <c r="DD31" s="70"/>
      <c r="DE31" s="70"/>
      <c r="DF31" s="70"/>
      <c r="DG31" s="70"/>
      <c r="DH31" s="70"/>
      <c r="DI31" s="70"/>
      <c r="DJ31" s="70"/>
      <c r="DK31" s="70"/>
      <c r="DL31" s="70"/>
      <c r="DM31" s="70"/>
      <c r="DN31" s="70"/>
      <c r="DO31" s="70"/>
      <c r="DP31" s="70"/>
      <c r="DQ31" s="70"/>
      <c r="DR31" s="70"/>
      <c r="DS31" s="70"/>
      <c r="DT31" s="70"/>
      <c r="DU31" s="70"/>
      <c r="DV31" s="70"/>
      <c r="DW31" s="70"/>
      <c r="DX31" s="70"/>
      <c r="DY31" s="70"/>
      <c r="DZ31" s="70"/>
      <c r="EA31" s="70"/>
      <c r="EB31" s="70"/>
      <c r="EC31" s="70"/>
      <c r="ED31" s="70"/>
      <c r="EE31" s="70"/>
      <c r="EF31" s="70"/>
      <c r="EG31" s="70"/>
      <c r="EH31" s="70"/>
      <c r="EI31" s="70"/>
      <c r="EJ31" s="70"/>
      <c r="EK31" s="70"/>
      <c r="EL31" s="70"/>
      <c r="EM31" s="70"/>
      <c r="EN31" s="70"/>
      <c r="EO31" s="70"/>
      <c r="EP31" s="70"/>
      <c r="EQ31" s="70"/>
      <c r="ER31" s="70"/>
      <c r="ES31" s="70"/>
      <c r="ET31" s="70"/>
      <c r="EU31" s="70"/>
      <c r="EV31" s="70"/>
      <c r="EW31" s="70"/>
      <c r="EX31" s="70"/>
      <c r="EY31" s="70"/>
      <c r="EZ31" s="70"/>
      <c r="FA31" s="70"/>
      <c r="FB31" s="70"/>
      <c r="FC31" s="70"/>
      <c r="FD31" s="70"/>
      <c r="FE31" s="70"/>
      <c r="FF31" s="70"/>
      <c r="FG31" s="70"/>
      <c r="FH31" s="70"/>
      <c r="FI31" s="70"/>
      <c r="FJ31" s="70"/>
      <c r="FK31" s="70"/>
      <c r="FL31" s="70"/>
      <c r="FM31" s="70"/>
      <c r="FN31" s="70"/>
      <c r="FO31" s="70"/>
      <c r="FP31" s="70"/>
      <c r="FQ31" s="70"/>
      <c r="FR31" s="70"/>
      <c r="FS31" s="70"/>
      <c r="FT31" s="70"/>
      <c r="FU31" s="70"/>
      <c r="FV31" s="70"/>
      <c r="FW31" s="70"/>
      <c r="FX31" s="70"/>
      <c r="FY31" s="70"/>
      <c r="FZ31" s="70"/>
      <c r="GA31" s="70"/>
      <c r="GB31" s="70"/>
      <c r="GC31" s="70"/>
      <c r="GD31" s="70"/>
      <c r="GE31" s="70"/>
      <c r="GF31" s="70"/>
      <c r="GG31" s="70"/>
      <c r="GH31" s="70"/>
      <c r="GI31" s="70"/>
      <c r="GJ31" s="70"/>
      <c r="GK31" s="70"/>
      <c r="GL31" s="70"/>
      <c r="GM31" s="70"/>
      <c r="GN31" s="70"/>
      <c r="GO31" s="70"/>
      <c r="GP31" s="70"/>
      <c r="GQ31" s="70"/>
      <c r="GR31" s="70"/>
      <c r="GS31" s="70"/>
      <c r="GT31" s="70"/>
      <c r="GU31" s="70"/>
      <c r="GV31" s="70"/>
      <c r="GW31" s="70"/>
      <c r="GX31" s="70"/>
      <c r="GY31" s="70"/>
      <c r="GZ31" s="70"/>
      <c r="HA31" s="70"/>
      <c r="HB31" s="70"/>
      <c r="HC31" s="70"/>
      <c r="HD31" s="70"/>
      <c r="HE31" s="70"/>
      <c r="HF31" s="70"/>
      <c r="HG31" s="70"/>
      <c r="HH31" s="70"/>
      <c r="HI31" s="70"/>
      <c r="HJ31" s="70"/>
      <c r="HK31" s="70"/>
      <c r="HL31" s="70"/>
      <c r="HM31" s="70"/>
      <c r="HN31" s="70"/>
      <c r="HO31" s="70"/>
      <c r="HP31" s="70"/>
      <c r="HQ31" s="70"/>
      <c r="HR31" s="70"/>
      <c r="HS31" s="70"/>
      <c r="HT31" s="70"/>
      <c r="HU31" s="70"/>
      <c r="HV31" s="70"/>
      <c r="HW31" s="70"/>
      <c r="HX31" s="70"/>
      <c r="HY31" s="70"/>
      <c r="HZ31" s="70"/>
      <c r="IA31" s="70"/>
      <c r="IB31" s="70"/>
      <c r="IC31" s="70"/>
      <c r="ID31" s="70"/>
      <c r="IE31" s="70"/>
      <c r="IF31" s="70"/>
      <c r="IG31" s="70"/>
      <c r="IH31" s="70"/>
      <c r="II31" s="70"/>
      <c r="IJ31" s="70"/>
      <c r="IK31" s="70"/>
      <c r="IL31" s="70"/>
      <c r="IM31" s="70"/>
      <c r="IN31" s="70"/>
      <c r="IO31" s="70"/>
      <c r="IP31" s="70"/>
      <c r="IQ31" s="70"/>
      <c r="IR31" s="70"/>
      <c r="IS31" s="70"/>
    </row>
    <row r="32" spans="1:254">
      <c r="A32" s="70"/>
      <c r="B32" s="70"/>
      <c r="C32" s="70"/>
      <c r="D32" s="70"/>
      <c r="E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  <c r="FF32" s="70"/>
      <c r="FG32" s="70"/>
      <c r="FH32" s="70"/>
      <c r="FI32" s="70"/>
      <c r="FJ32" s="70"/>
      <c r="FK32" s="70"/>
      <c r="FL32" s="70"/>
      <c r="FM32" s="70"/>
      <c r="FN32" s="70"/>
      <c r="FO32" s="70"/>
      <c r="FP32" s="70"/>
      <c r="FQ32" s="70"/>
      <c r="FR32" s="70"/>
      <c r="FS32" s="70"/>
      <c r="FT32" s="70"/>
      <c r="FU32" s="70"/>
      <c r="FV32" s="70"/>
      <c r="FW32" s="70"/>
      <c r="FX32" s="70"/>
      <c r="FY32" s="70"/>
      <c r="FZ32" s="70"/>
      <c r="GA32" s="70"/>
      <c r="GB32" s="70"/>
      <c r="GC32" s="70"/>
      <c r="GD32" s="70"/>
      <c r="GE32" s="70"/>
      <c r="GF32" s="70"/>
      <c r="GG32" s="70"/>
      <c r="GH32" s="70"/>
      <c r="GI32" s="70"/>
      <c r="GJ32" s="70"/>
      <c r="GK32" s="70"/>
      <c r="GL32" s="70"/>
      <c r="GM32" s="70"/>
      <c r="GN32" s="70"/>
      <c r="GO32" s="70"/>
      <c r="GP32" s="70"/>
      <c r="GQ32" s="70"/>
      <c r="GR32" s="70"/>
      <c r="GS32" s="70"/>
      <c r="GT32" s="70"/>
      <c r="GU32" s="70"/>
      <c r="GV32" s="70"/>
      <c r="GW32" s="70"/>
      <c r="GX32" s="70"/>
      <c r="GY32" s="70"/>
      <c r="GZ32" s="70"/>
      <c r="HA32" s="70"/>
      <c r="HB32" s="70"/>
      <c r="HC32" s="70"/>
      <c r="HD32" s="70"/>
      <c r="HE32" s="70"/>
      <c r="HF32" s="70"/>
      <c r="HG32" s="70"/>
      <c r="HH32" s="70"/>
      <c r="HI32" s="70"/>
      <c r="HJ32" s="70"/>
      <c r="HK32" s="70"/>
      <c r="HL32" s="70"/>
      <c r="HM32" s="70"/>
      <c r="HN32" s="70"/>
      <c r="HO32" s="70"/>
      <c r="HP32" s="70"/>
      <c r="HQ32" s="70"/>
      <c r="HR32" s="70"/>
      <c r="HS32" s="70"/>
      <c r="HT32" s="70"/>
      <c r="HU32" s="70"/>
      <c r="HV32" s="70"/>
      <c r="HW32" s="70"/>
      <c r="HX32" s="70"/>
      <c r="HY32" s="70"/>
      <c r="HZ32" s="70"/>
      <c r="IA32" s="70"/>
      <c r="IB32" s="70"/>
      <c r="IC32" s="70"/>
      <c r="ID32" s="70"/>
      <c r="IE32" s="70"/>
      <c r="IF32" s="70"/>
      <c r="IG32" s="70"/>
      <c r="IH32" s="70"/>
      <c r="II32" s="70"/>
      <c r="IJ32" s="70"/>
      <c r="IK32" s="70"/>
      <c r="IL32" s="70"/>
      <c r="IM32" s="70"/>
      <c r="IN32" s="70"/>
      <c r="IO32" s="70"/>
      <c r="IP32" s="70"/>
      <c r="IQ32" s="70"/>
      <c r="IR32" s="70"/>
      <c r="IS32" s="70"/>
    </row>
    <row r="33" spans="1:254">
      <c r="A33" s="70"/>
      <c r="B33" s="70"/>
      <c r="C33" s="70"/>
      <c r="D33" s="70"/>
      <c r="E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0"/>
      <c r="CN33" s="70"/>
      <c r="CO33" s="70"/>
      <c r="CP33" s="70"/>
      <c r="CQ33" s="70"/>
      <c r="CR33" s="70"/>
      <c r="CS33" s="70"/>
      <c r="CT33" s="70"/>
      <c r="CU33" s="70"/>
      <c r="CV33" s="70"/>
      <c r="CW33" s="70"/>
      <c r="CX33" s="70"/>
      <c r="CY33" s="70"/>
      <c r="CZ33" s="70"/>
      <c r="DA33" s="70"/>
      <c r="DB33" s="70"/>
      <c r="DC33" s="70"/>
      <c r="DD33" s="70"/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0"/>
      <c r="DS33" s="70"/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70"/>
      <c r="EF33" s="70"/>
      <c r="EG33" s="70"/>
      <c r="EH33" s="70"/>
      <c r="EI33" s="70"/>
      <c r="EJ33" s="70"/>
      <c r="EK33" s="70"/>
      <c r="EL33" s="70"/>
      <c r="EM33" s="70"/>
      <c r="EN33" s="70"/>
      <c r="EO33" s="70"/>
      <c r="EP33" s="70"/>
      <c r="EQ33" s="70"/>
      <c r="ER33" s="70"/>
      <c r="ES33" s="70"/>
      <c r="ET33" s="70"/>
      <c r="EU33" s="70"/>
      <c r="EV33" s="70"/>
      <c r="EW33" s="70"/>
      <c r="EX33" s="70"/>
      <c r="EY33" s="70"/>
      <c r="EZ33" s="70"/>
      <c r="FA33" s="70"/>
      <c r="FB33" s="70"/>
      <c r="FC33" s="70"/>
      <c r="FD33" s="70"/>
      <c r="FE33" s="70"/>
      <c r="FF33" s="70"/>
      <c r="FG33" s="70"/>
      <c r="FH33" s="70"/>
      <c r="FI33" s="70"/>
      <c r="FJ33" s="70"/>
      <c r="FK33" s="70"/>
      <c r="FL33" s="70"/>
      <c r="FM33" s="70"/>
      <c r="FN33" s="70"/>
      <c r="FO33" s="70"/>
      <c r="FP33" s="70"/>
      <c r="FQ33" s="70"/>
      <c r="FR33" s="70"/>
      <c r="FS33" s="70"/>
      <c r="FT33" s="70"/>
      <c r="FU33" s="70"/>
      <c r="FV33" s="70"/>
      <c r="FW33" s="70"/>
      <c r="FX33" s="70"/>
      <c r="FY33" s="70"/>
      <c r="FZ33" s="70"/>
      <c r="GA33" s="70"/>
      <c r="GB33" s="70"/>
      <c r="GC33" s="70"/>
      <c r="GD33" s="70"/>
      <c r="GE33" s="70"/>
      <c r="GF33" s="70"/>
      <c r="GG33" s="70"/>
      <c r="GH33" s="70"/>
      <c r="GI33" s="70"/>
      <c r="GJ33" s="70"/>
      <c r="GK33" s="70"/>
      <c r="GL33" s="70"/>
      <c r="GM33" s="70"/>
      <c r="GN33" s="70"/>
      <c r="GO33" s="70"/>
      <c r="GP33" s="70"/>
      <c r="GQ33" s="70"/>
      <c r="GR33" s="70"/>
      <c r="GS33" s="70"/>
      <c r="GT33" s="70"/>
      <c r="GU33" s="70"/>
      <c r="GV33" s="70"/>
      <c r="GW33" s="70"/>
      <c r="GX33" s="70"/>
      <c r="GY33" s="70"/>
      <c r="GZ33" s="70"/>
      <c r="HA33" s="70"/>
      <c r="HB33" s="70"/>
      <c r="HC33" s="70"/>
      <c r="HD33" s="70"/>
      <c r="HE33" s="70"/>
      <c r="HF33" s="70"/>
      <c r="HG33" s="70"/>
      <c r="HH33" s="70"/>
      <c r="HI33" s="70"/>
      <c r="HJ33" s="70"/>
      <c r="HK33" s="70"/>
      <c r="HL33" s="70"/>
      <c r="HM33" s="70"/>
      <c r="HN33" s="70"/>
      <c r="HO33" s="70"/>
      <c r="HP33" s="70"/>
      <c r="HQ33" s="70"/>
      <c r="HR33" s="70"/>
      <c r="HS33" s="70"/>
      <c r="HT33" s="70"/>
      <c r="HU33" s="70"/>
      <c r="HV33" s="70"/>
      <c r="HW33" s="70"/>
      <c r="HX33" s="70"/>
      <c r="HY33" s="70"/>
      <c r="HZ33" s="70"/>
      <c r="IA33" s="70"/>
      <c r="IB33" s="70"/>
      <c r="IC33" s="70"/>
      <c r="ID33" s="70"/>
      <c r="IE33" s="70"/>
      <c r="IF33" s="70"/>
      <c r="IG33" s="70"/>
      <c r="IH33" s="70"/>
      <c r="II33" s="70"/>
      <c r="IJ33" s="70"/>
      <c r="IK33" s="70"/>
      <c r="IL33" s="70"/>
      <c r="IM33" s="70"/>
      <c r="IN33" s="70"/>
      <c r="IO33" s="70"/>
      <c r="IP33" s="70"/>
      <c r="IQ33" s="70"/>
      <c r="IR33" s="70"/>
      <c r="IS33" s="70"/>
    </row>
    <row r="34" spans="1:254">
      <c r="A34" s="70"/>
      <c r="B34" s="70"/>
      <c r="C34" s="70"/>
      <c r="D34" s="70"/>
      <c r="E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0"/>
      <c r="CM34" s="70"/>
      <c r="CN34" s="70"/>
      <c r="CO34" s="70"/>
      <c r="CP34" s="70"/>
      <c r="CQ34" s="70"/>
      <c r="CR34" s="70"/>
      <c r="CS34" s="70"/>
      <c r="CT34" s="70"/>
      <c r="CU34" s="70"/>
      <c r="CV34" s="70"/>
      <c r="CW34" s="70"/>
      <c r="CX34" s="70"/>
      <c r="CY34" s="70"/>
      <c r="CZ34" s="70"/>
      <c r="DA34" s="70"/>
      <c r="DB34" s="70"/>
      <c r="DC34" s="70"/>
      <c r="DD34" s="70"/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0"/>
      <c r="DS34" s="70"/>
      <c r="DT34" s="70"/>
      <c r="DU34" s="70"/>
      <c r="DV34" s="70"/>
      <c r="DW34" s="70"/>
      <c r="DX34" s="70"/>
      <c r="DY34" s="70"/>
      <c r="DZ34" s="70"/>
      <c r="EA34" s="70"/>
      <c r="EB34" s="70"/>
      <c r="EC34" s="70"/>
      <c r="ED34" s="70"/>
      <c r="EE34" s="70"/>
      <c r="EF34" s="70"/>
      <c r="EG34" s="70"/>
      <c r="EH34" s="70"/>
      <c r="EI34" s="70"/>
      <c r="EJ34" s="70"/>
      <c r="EK34" s="70"/>
      <c r="EL34" s="70"/>
      <c r="EM34" s="70"/>
      <c r="EN34" s="70"/>
      <c r="EO34" s="70"/>
      <c r="EP34" s="70"/>
      <c r="EQ34" s="70"/>
      <c r="ER34" s="70"/>
      <c r="ES34" s="70"/>
      <c r="ET34" s="70"/>
      <c r="EU34" s="70"/>
      <c r="EV34" s="70"/>
      <c r="EW34" s="70"/>
      <c r="EX34" s="70"/>
      <c r="EY34" s="70"/>
      <c r="EZ34" s="70"/>
      <c r="FA34" s="70"/>
      <c r="FB34" s="70"/>
      <c r="FC34" s="70"/>
      <c r="FD34" s="70"/>
      <c r="FE34" s="70"/>
      <c r="FF34" s="70"/>
      <c r="FG34" s="70"/>
      <c r="FH34" s="70"/>
      <c r="FI34" s="70"/>
      <c r="FJ34" s="70"/>
      <c r="FK34" s="70"/>
      <c r="FL34" s="70"/>
      <c r="FM34" s="70"/>
      <c r="FN34" s="70"/>
      <c r="FO34" s="70"/>
      <c r="FP34" s="70"/>
      <c r="FQ34" s="70"/>
      <c r="FR34" s="70"/>
      <c r="FS34" s="70"/>
      <c r="FT34" s="70"/>
      <c r="FU34" s="70"/>
      <c r="FV34" s="70"/>
      <c r="FW34" s="70"/>
      <c r="FX34" s="70"/>
      <c r="FY34" s="70"/>
      <c r="FZ34" s="70"/>
      <c r="GA34" s="70"/>
      <c r="GB34" s="70"/>
      <c r="GC34" s="70"/>
      <c r="GD34" s="70"/>
      <c r="GE34" s="70"/>
      <c r="GF34" s="70"/>
      <c r="GG34" s="70"/>
      <c r="GH34" s="70"/>
      <c r="GI34" s="70"/>
      <c r="GJ34" s="70"/>
      <c r="GK34" s="70"/>
      <c r="GL34" s="70"/>
      <c r="GM34" s="70"/>
      <c r="GN34" s="70"/>
      <c r="GO34" s="70"/>
      <c r="GP34" s="70"/>
      <c r="GQ34" s="70"/>
      <c r="GR34" s="70"/>
      <c r="GS34" s="70"/>
      <c r="GT34" s="70"/>
      <c r="GU34" s="70"/>
      <c r="GV34" s="70"/>
      <c r="GW34" s="70"/>
      <c r="GX34" s="70"/>
      <c r="GY34" s="70"/>
      <c r="GZ34" s="70"/>
      <c r="HA34" s="70"/>
      <c r="HB34" s="70"/>
      <c r="HC34" s="70"/>
      <c r="HD34" s="70"/>
      <c r="HE34" s="70"/>
      <c r="HF34" s="70"/>
      <c r="HG34" s="70"/>
      <c r="HH34" s="70"/>
      <c r="HI34" s="70"/>
      <c r="HJ34" s="70"/>
      <c r="HK34" s="70"/>
      <c r="HL34" s="70"/>
      <c r="HM34" s="70"/>
      <c r="HN34" s="70"/>
      <c r="HO34" s="70"/>
      <c r="HP34" s="70"/>
      <c r="HQ34" s="70"/>
      <c r="HR34" s="70"/>
      <c r="HS34" s="70"/>
      <c r="HT34" s="70"/>
      <c r="HU34" s="70"/>
      <c r="HV34" s="70"/>
      <c r="HW34" s="70"/>
      <c r="HX34" s="70"/>
      <c r="HY34" s="70"/>
      <c r="HZ34" s="70"/>
      <c r="IA34" s="70"/>
      <c r="IB34" s="70"/>
      <c r="IC34" s="70"/>
      <c r="ID34" s="70"/>
      <c r="IE34" s="70"/>
      <c r="IF34" s="70"/>
      <c r="IG34" s="70"/>
      <c r="IH34" s="70"/>
      <c r="II34" s="70"/>
      <c r="IJ34" s="70"/>
      <c r="IK34" s="70"/>
      <c r="IL34" s="70"/>
      <c r="IM34" s="70"/>
      <c r="IN34" s="70"/>
      <c r="IO34" s="70"/>
      <c r="IP34" s="70"/>
      <c r="IQ34" s="70"/>
      <c r="IR34" s="70"/>
      <c r="IS34" s="70"/>
    </row>
    <row r="35" spans="1:254">
      <c r="A35" s="70"/>
      <c r="B35" s="70"/>
      <c r="C35" s="70"/>
      <c r="D35" s="70"/>
      <c r="E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0"/>
      <c r="CR35" s="70"/>
      <c r="CS35" s="70"/>
      <c r="CT35" s="70"/>
      <c r="CU35" s="70"/>
      <c r="CV35" s="70"/>
      <c r="CW35" s="70"/>
      <c r="CX35" s="70"/>
      <c r="CY35" s="70"/>
      <c r="CZ35" s="70"/>
      <c r="DA35" s="70"/>
      <c r="DB35" s="70"/>
      <c r="DC35" s="70"/>
      <c r="DD35" s="70"/>
      <c r="DE35" s="70"/>
      <c r="DF35" s="70"/>
      <c r="DG35" s="70"/>
      <c r="DH35" s="70"/>
      <c r="DI35" s="70"/>
      <c r="DJ35" s="70"/>
      <c r="DK35" s="70"/>
      <c r="DL35" s="70"/>
      <c r="DM35" s="70"/>
      <c r="DN35" s="70"/>
      <c r="DO35" s="70"/>
      <c r="DP35" s="70"/>
      <c r="DQ35" s="70"/>
      <c r="DR35" s="70"/>
      <c r="DS35" s="70"/>
      <c r="DT35" s="70"/>
      <c r="DU35" s="70"/>
      <c r="DV35" s="70"/>
      <c r="DW35" s="70"/>
      <c r="DX35" s="70"/>
      <c r="DY35" s="70"/>
      <c r="DZ35" s="70"/>
      <c r="EA35" s="70"/>
      <c r="EB35" s="70"/>
      <c r="EC35" s="70"/>
      <c r="ED35" s="70"/>
      <c r="EE35" s="70"/>
      <c r="EF35" s="70"/>
      <c r="EG35" s="70"/>
      <c r="EH35" s="70"/>
      <c r="EI35" s="70"/>
      <c r="EJ35" s="70"/>
      <c r="EK35" s="70"/>
      <c r="EL35" s="70"/>
      <c r="EM35" s="70"/>
      <c r="EN35" s="70"/>
      <c r="EO35" s="70"/>
      <c r="EP35" s="70"/>
      <c r="EQ35" s="70"/>
      <c r="ER35" s="70"/>
      <c r="ES35" s="70"/>
      <c r="ET35" s="70"/>
      <c r="EU35" s="70"/>
      <c r="EV35" s="70"/>
      <c r="EW35" s="70"/>
      <c r="EX35" s="70"/>
      <c r="EY35" s="70"/>
      <c r="EZ35" s="70"/>
      <c r="FA35" s="70"/>
      <c r="FB35" s="70"/>
      <c r="FC35" s="70"/>
      <c r="FD35" s="70"/>
      <c r="FE35" s="70"/>
      <c r="FF35" s="70"/>
      <c r="FG35" s="70"/>
      <c r="FH35" s="70"/>
      <c r="FI35" s="70"/>
      <c r="FJ35" s="70"/>
      <c r="FK35" s="70"/>
      <c r="FL35" s="70"/>
      <c r="FM35" s="70"/>
      <c r="FN35" s="70"/>
      <c r="FO35" s="70"/>
      <c r="FP35" s="70"/>
      <c r="FQ35" s="70"/>
      <c r="FR35" s="70"/>
      <c r="FS35" s="70"/>
      <c r="FT35" s="70"/>
      <c r="FU35" s="70"/>
      <c r="FV35" s="70"/>
      <c r="FW35" s="70"/>
      <c r="FX35" s="70"/>
      <c r="FY35" s="70"/>
      <c r="FZ35" s="70"/>
      <c r="GA35" s="70"/>
      <c r="GB35" s="70"/>
      <c r="GC35" s="70"/>
      <c r="GD35" s="70"/>
      <c r="GE35" s="70"/>
      <c r="GF35" s="70"/>
      <c r="GG35" s="70"/>
      <c r="GH35" s="70"/>
      <c r="GI35" s="70"/>
      <c r="GJ35" s="70"/>
      <c r="GK35" s="70"/>
      <c r="GL35" s="70"/>
      <c r="GM35" s="70"/>
      <c r="GN35" s="70"/>
      <c r="GO35" s="70"/>
      <c r="GP35" s="70"/>
      <c r="GQ35" s="70"/>
      <c r="GR35" s="70"/>
      <c r="GS35" s="70"/>
      <c r="GT35" s="70"/>
      <c r="GU35" s="70"/>
      <c r="GV35" s="70"/>
      <c r="GW35" s="70"/>
      <c r="GX35" s="70"/>
      <c r="GY35" s="70"/>
      <c r="GZ35" s="70"/>
      <c r="HA35" s="70"/>
      <c r="HB35" s="70"/>
      <c r="HC35" s="70"/>
      <c r="HD35" s="70"/>
      <c r="HE35" s="70"/>
      <c r="HF35" s="70"/>
      <c r="HG35" s="70"/>
      <c r="HH35" s="70"/>
      <c r="HI35" s="70"/>
      <c r="HJ35" s="70"/>
      <c r="HK35" s="70"/>
      <c r="HL35" s="70"/>
      <c r="HM35" s="70"/>
      <c r="HN35" s="70"/>
      <c r="HO35" s="70"/>
      <c r="HP35" s="70"/>
      <c r="HQ35" s="70"/>
      <c r="HR35" s="70"/>
      <c r="HS35" s="70"/>
      <c r="HT35" s="70"/>
      <c r="HU35" s="70"/>
      <c r="HV35" s="70"/>
      <c r="HW35" s="70"/>
      <c r="HX35" s="70"/>
      <c r="HY35" s="70"/>
      <c r="HZ35" s="70"/>
      <c r="IA35" s="70"/>
      <c r="IB35" s="70"/>
      <c r="IC35" s="70"/>
      <c r="ID35" s="70"/>
      <c r="IE35" s="70"/>
      <c r="IF35" s="70"/>
      <c r="IG35" s="70"/>
      <c r="IH35" s="70"/>
      <c r="II35" s="70"/>
      <c r="IJ35" s="70"/>
      <c r="IK35" s="70"/>
      <c r="IL35" s="70"/>
      <c r="IM35" s="70"/>
      <c r="IN35" s="70"/>
      <c r="IO35" s="70"/>
      <c r="IP35" s="70"/>
      <c r="IQ35" s="70"/>
      <c r="IR35" s="70"/>
      <c r="IS35" s="70"/>
    </row>
    <row r="36" spans="1:254">
      <c r="A36" s="70"/>
      <c r="B36" s="70"/>
      <c r="C36" s="70"/>
      <c r="D36" s="70"/>
      <c r="E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0"/>
      <c r="CA36" s="70"/>
      <c r="CB36" s="70"/>
      <c r="CC36" s="70"/>
      <c r="CD36" s="70"/>
      <c r="CE36" s="70"/>
      <c r="CF36" s="70"/>
      <c r="CG36" s="70"/>
      <c r="CH36" s="70"/>
      <c r="CI36" s="70"/>
      <c r="CJ36" s="70"/>
      <c r="CK36" s="70"/>
      <c r="CL36" s="70"/>
      <c r="CM36" s="70"/>
      <c r="CN36" s="70"/>
      <c r="CO36" s="70"/>
      <c r="CP36" s="70"/>
      <c r="CQ36" s="70"/>
      <c r="CR36" s="70"/>
      <c r="CS36" s="70"/>
      <c r="CT36" s="70"/>
      <c r="CU36" s="70"/>
      <c r="CV36" s="70"/>
      <c r="CW36" s="70"/>
      <c r="CX36" s="70"/>
      <c r="CY36" s="70"/>
      <c r="CZ36" s="70"/>
      <c r="DA36" s="70"/>
      <c r="DB36" s="70"/>
      <c r="DC36" s="70"/>
      <c r="DD36" s="70"/>
      <c r="DE36" s="70"/>
      <c r="DF36" s="70"/>
      <c r="DG36" s="70"/>
      <c r="DH36" s="70"/>
      <c r="DI36" s="70"/>
      <c r="DJ36" s="70"/>
      <c r="DK36" s="70"/>
      <c r="DL36" s="70"/>
      <c r="DM36" s="70"/>
      <c r="DN36" s="70"/>
      <c r="DO36" s="70"/>
      <c r="DP36" s="70"/>
      <c r="DQ36" s="70"/>
      <c r="DR36" s="70"/>
      <c r="DS36" s="70"/>
      <c r="DT36" s="70"/>
      <c r="DU36" s="70"/>
      <c r="DV36" s="70"/>
      <c r="DW36" s="70"/>
      <c r="DX36" s="70"/>
      <c r="DY36" s="70"/>
      <c r="DZ36" s="70"/>
      <c r="EA36" s="70"/>
      <c r="EB36" s="70"/>
      <c r="EC36" s="70"/>
      <c r="ED36" s="70"/>
      <c r="EE36" s="70"/>
      <c r="EF36" s="70"/>
      <c r="EG36" s="70"/>
      <c r="EH36" s="70"/>
      <c r="EI36" s="70"/>
      <c r="EJ36" s="70"/>
      <c r="EK36" s="70"/>
      <c r="EL36" s="70"/>
      <c r="EM36" s="70"/>
      <c r="EN36" s="70"/>
      <c r="EO36" s="70"/>
      <c r="EP36" s="70"/>
      <c r="EQ36" s="70"/>
      <c r="ER36" s="70"/>
      <c r="ES36" s="70"/>
      <c r="ET36" s="70"/>
      <c r="EU36" s="70"/>
      <c r="EV36" s="70"/>
      <c r="EW36" s="70"/>
      <c r="EX36" s="70"/>
      <c r="EY36" s="70"/>
      <c r="EZ36" s="70"/>
      <c r="FA36" s="70"/>
      <c r="FB36" s="70"/>
      <c r="FC36" s="70"/>
      <c r="FD36" s="70"/>
      <c r="FE36" s="70"/>
      <c r="FF36" s="70"/>
      <c r="FG36" s="70"/>
      <c r="FH36" s="70"/>
      <c r="FI36" s="70"/>
      <c r="FJ36" s="70"/>
      <c r="FK36" s="70"/>
      <c r="FL36" s="70"/>
      <c r="FM36" s="70"/>
      <c r="FN36" s="70"/>
      <c r="FO36" s="70"/>
      <c r="FP36" s="70"/>
      <c r="FQ36" s="70"/>
      <c r="FR36" s="70"/>
      <c r="FS36" s="70"/>
      <c r="FT36" s="70"/>
      <c r="FU36" s="70"/>
      <c r="FV36" s="70"/>
      <c r="FW36" s="70"/>
      <c r="FX36" s="70"/>
      <c r="FY36" s="70"/>
      <c r="FZ36" s="70"/>
      <c r="GA36" s="70"/>
      <c r="GB36" s="70"/>
      <c r="GC36" s="70"/>
      <c r="GD36" s="70"/>
      <c r="GE36" s="70"/>
      <c r="GF36" s="70"/>
      <c r="GG36" s="70"/>
      <c r="GH36" s="70"/>
      <c r="GI36" s="70"/>
      <c r="GJ36" s="70"/>
      <c r="GK36" s="70"/>
      <c r="GL36" s="70"/>
      <c r="GM36" s="70"/>
      <c r="GN36" s="70"/>
      <c r="GO36" s="70"/>
      <c r="GP36" s="70"/>
      <c r="GQ36" s="70"/>
      <c r="GR36" s="70"/>
      <c r="GS36" s="70"/>
      <c r="GT36" s="70"/>
      <c r="GU36" s="70"/>
      <c r="GV36" s="70"/>
      <c r="GW36" s="70"/>
      <c r="GX36" s="70"/>
      <c r="GY36" s="70"/>
      <c r="GZ36" s="70"/>
      <c r="HA36" s="70"/>
      <c r="HB36" s="70"/>
      <c r="HC36" s="70"/>
      <c r="HD36" s="70"/>
      <c r="HE36" s="70"/>
      <c r="HF36" s="70"/>
      <c r="HG36" s="70"/>
      <c r="HH36" s="70"/>
      <c r="HI36" s="70"/>
      <c r="HJ36" s="70"/>
      <c r="HK36" s="70"/>
      <c r="HL36" s="70"/>
      <c r="HM36" s="70"/>
      <c r="HN36" s="70"/>
      <c r="HO36" s="70"/>
      <c r="HP36" s="70"/>
      <c r="HQ36" s="70"/>
      <c r="HR36" s="70"/>
      <c r="HS36" s="70"/>
      <c r="HT36" s="70"/>
      <c r="HU36" s="70"/>
      <c r="HV36" s="70"/>
      <c r="HW36" s="70"/>
      <c r="HX36" s="70"/>
      <c r="HY36" s="70"/>
      <c r="HZ36" s="70"/>
      <c r="IA36" s="70"/>
      <c r="IB36" s="70"/>
      <c r="IC36" s="70"/>
      <c r="ID36" s="70"/>
      <c r="IE36" s="70"/>
      <c r="IF36" s="70"/>
      <c r="IG36" s="70"/>
      <c r="IH36" s="70"/>
      <c r="II36" s="70"/>
      <c r="IJ36" s="70"/>
      <c r="IK36" s="70"/>
      <c r="IL36" s="70"/>
      <c r="IM36" s="70"/>
      <c r="IN36" s="70"/>
      <c r="IO36" s="70"/>
      <c r="IP36" s="70"/>
      <c r="IQ36" s="70"/>
      <c r="IR36" s="70"/>
      <c r="IS36" s="70"/>
    </row>
    <row r="37" spans="1:254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0"/>
      <c r="CA37" s="70"/>
      <c r="CB37" s="70"/>
      <c r="CC37" s="70"/>
      <c r="CD37" s="70"/>
      <c r="CE37" s="70"/>
      <c r="CF37" s="70"/>
      <c r="CG37" s="70"/>
      <c r="CH37" s="70"/>
      <c r="CI37" s="70"/>
      <c r="CJ37" s="70"/>
      <c r="CK37" s="70"/>
      <c r="CL37" s="70"/>
      <c r="CM37" s="70"/>
      <c r="CN37" s="70"/>
      <c r="CO37" s="70"/>
      <c r="CP37" s="70"/>
      <c r="CQ37" s="70"/>
      <c r="CR37" s="70"/>
      <c r="CS37" s="70"/>
      <c r="CT37" s="70"/>
      <c r="CU37" s="70"/>
      <c r="CV37" s="70"/>
      <c r="CW37" s="70"/>
      <c r="CX37" s="70"/>
      <c r="CY37" s="70"/>
      <c r="CZ37" s="70"/>
      <c r="DA37" s="70"/>
      <c r="DB37" s="70"/>
      <c r="DC37" s="70"/>
      <c r="DD37" s="70"/>
      <c r="DE37" s="70"/>
      <c r="DF37" s="70"/>
      <c r="DG37" s="70"/>
      <c r="DH37" s="70"/>
      <c r="DI37" s="70"/>
      <c r="DJ37" s="70"/>
      <c r="DK37" s="70"/>
      <c r="DL37" s="70"/>
      <c r="DM37" s="70"/>
      <c r="DN37" s="70"/>
      <c r="DO37" s="70"/>
      <c r="DP37" s="70"/>
      <c r="DQ37" s="70"/>
      <c r="DR37" s="70"/>
      <c r="DS37" s="70"/>
      <c r="DT37" s="70"/>
      <c r="DU37" s="70"/>
      <c r="DV37" s="70"/>
      <c r="DW37" s="70"/>
      <c r="DX37" s="70"/>
      <c r="DY37" s="70"/>
      <c r="DZ37" s="70"/>
      <c r="EA37" s="70"/>
      <c r="EB37" s="70"/>
      <c r="EC37" s="70"/>
      <c r="ED37" s="70"/>
      <c r="EE37" s="70"/>
      <c r="EF37" s="70"/>
      <c r="EG37" s="70"/>
      <c r="EH37" s="70"/>
      <c r="EI37" s="70"/>
      <c r="EJ37" s="70"/>
      <c r="EK37" s="70"/>
      <c r="EL37" s="70"/>
      <c r="EM37" s="70"/>
      <c r="EN37" s="70"/>
      <c r="EO37" s="70"/>
      <c r="EP37" s="70"/>
      <c r="EQ37" s="70"/>
      <c r="ER37" s="70"/>
      <c r="ES37" s="70"/>
      <c r="ET37" s="70"/>
      <c r="EU37" s="70"/>
      <c r="EV37" s="70"/>
      <c r="EW37" s="70"/>
      <c r="EX37" s="70"/>
      <c r="EY37" s="70"/>
      <c r="EZ37" s="70"/>
      <c r="FA37" s="70"/>
      <c r="FB37" s="70"/>
      <c r="FC37" s="70"/>
      <c r="FD37" s="70"/>
      <c r="FE37" s="70"/>
      <c r="FF37" s="70"/>
      <c r="FG37" s="70"/>
      <c r="FH37" s="70"/>
      <c r="FI37" s="70"/>
      <c r="FJ37" s="70"/>
      <c r="FK37" s="70"/>
      <c r="FL37" s="70"/>
      <c r="FM37" s="70"/>
      <c r="FN37" s="70"/>
      <c r="FO37" s="70"/>
      <c r="FP37" s="70"/>
      <c r="FQ37" s="70"/>
      <c r="FR37" s="70"/>
      <c r="FS37" s="70"/>
      <c r="FT37" s="70"/>
      <c r="FU37" s="70"/>
      <c r="FV37" s="70"/>
      <c r="FW37" s="70"/>
      <c r="FX37" s="70"/>
      <c r="FY37" s="70"/>
      <c r="FZ37" s="70"/>
      <c r="GA37" s="70"/>
      <c r="GB37" s="70"/>
      <c r="GC37" s="70"/>
      <c r="GD37" s="70"/>
      <c r="GE37" s="70"/>
      <c r="GF37" s="70"/>
      <c r="GG37" s="70"/>
      <c r="GH37" s="70"/>
      <c r="GI37" s="70"/>
      <c r="GJ37" s="70"/>
      <c r="GK37" s="70"/>
      <c r="GL37" s="70"/>
      <c r="GM37" s="70"/>
      <c r="GN37" s="70"/>
      <c r="GO37" s="70"/>
      <c r="GP37" s="70"/>
      <c r="GQ37" s="70"/>
      <c r="GR37" s="70"/>
      <c r="GS37" s="70"/>
      <c r="GT37" s="70"/>
      <c r="GU37" s="70"/>
      <c r="GV37" s="70"/>
      <c r="GW37" s="70"/>
      <c r="GX37" s="70"/>
      <c r="GY37" s="70"/>
      <c r="GZ37" s="70"/>
      <c r="HA37" s="70"/>
      <c r="HB37" s="70"/>
      <c r="HC37" s="70"/>
      <c r="HD37" s="70"/>
      <c r="HE37" s="70"/>
      <c r="HF37" s="70"/>
      <c r="HG37" s="70"/>
      <c r="HH37" s="70"/>
      <c r="HI37" s="70"/>
      <c r="HJ37" s="70"/>
      <c r="HK37" s="70"/>
      <c r="HL37" s="70"/>
      <c r="HM37" s="70"/>
      <c r="HN37" s="70"/>
      <c r="HO37" s="70"/>
      <c r="HP37" s="70"/>
      <c r="HQ37" s="70"/>
      <c r="HR37" s="70"/>
      <c r="HS37" s="70"/>
      <c r="HT37" s="70"/>
      <c r="HU37" s="70"/>
      <c r="HV37" s="70"/>
      <c r="HW37" s="70"/>
      <c r="HX37" s="70"/>
      <c r="HY37" s="70"/>
      <c r="HZ37" s="70"/>
      <c r="IA37" s="70"/>
      <c r="IB37" s="70"/>
      <c r="IC37" s="70"/>
      <c r="ID37" s="70"/>
      <c r="IE37" s="70"/>
      <c r="IF37" s="70"/>
      <c r="IG37" s="70"/>
      <c r="IH37" s="70"/>
      <c r="II37" s="70"/>
      <c r="IJ37" s="70"/>
      <c r="IK37" s="70"/>
      <c r="IL37" s="70"/>
      <c r="IM37" s="70"/>
      <c r="IN37" s="70"/>
      <c r="IO37" s="70"/>
      <c r="IP37" s="70"/>
      <c r="IQ37" s="70"/>
      <c r="IR37" s="70"/>
      <c r="IS37" s="70"/>
    </row>
    <row r="38" spans="1:254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0"/>
      <c r="CH38" s="70"/>
      <c r="CI38" s="70"/>
      <c r="CJ38" s="70"/>
      <c r="CK38" s="70"/>
      <c r="CL38" s="70"/>
      <c r="CM38" s="70"/>
      <c r="CN38" s="70"/>
      <c r="CO38" s="70"/>
      <c r="CP38" s="70"/>
      <c r="CQ38" s="70"/>
      <c r="CR38" s="70"/>
      <c r="CS38" s="70"/>
      <c r="CT38" s="70"/>
      <c r="CU38" s="70"/>
      <c r="CV38" s="70"/>
      <c r="CW38" s="70"/>
      <c r="CX38" s="70"/>
      <c r="CY38" s="70"/>
      <c r="CZ38" s="70"/>
      <c r="DA38" s="70"/>
      <c r="DB38" s="70"/>
      <c r="DC38" s="70"/>
      <c r="DD38" s="70"/>
      <c r="DE38" s="70"/>
      <c r="DF38" s="70"/>
      <c r="DG38" s="70"/>
      <c r="DH38" s="70"/>
      <c r="DI38" s="70"/>
      <c r="DJ38" s="70"/>
      <c r="DK38" s="70"/>
      <c r="DL38" s="70"/>
      <c r="DM38" s="70"/>
      <c r="DN38" s="70"/>
      <c r="DO38" s="70"/>
      <c r="DP38" s="70"/>
      <c r="DQ38" s="70"/>
      <c r="DR38" s="70"/>
      <c r="DS38" s="70"/>
      <c r="DT38" s="70"/>
      <c r="DU38" s="70"/>
      <c r="DV38" s="70"/>
      <c r="DW38" s="70"/>
      <c r="DX38" s="70"/>
      <c r="DY38" s="70"/>
      <c r="DZ38" s="70"/>
      <c r="EA38" s="70"/>
      <c r="EB38" s="70"/>
      <c r="EC38" s="70"/>
      <c r="ED38" s="70"/>
      <c r="EE38" s="70"/>
      <c r="EF38" s="70"/>
      <c r="EG38" s="70"/>
      <c r="EH38" s="70"/>
      <c r="EI38" s="70"/>
      <c r="EJ38" s="70"/>
      <c r="EK38" s="70"/>
      <c r="EL38" s="70"/>
      <c r="EM38" s="70"/>
      <c r="EN38" s="70"/>
      <c r="EO38" s="70"/>
      <c r="EP38" s="70"/>
      <c r="EQ38" s="70"/>
      <c r="ER38" s="70"/>
      <c r="ES38" s="70"/>
      <c r="ET38" s="70"/>
      <c r="EU38" s="70"/>
      <c r="EV38" s="70"/>
      <c r="EW38" s="70"/>
      <c r="EX38" s="70"/>
      <c r="EY38" s="70"/>
      <c r="EZ38" s="70"/>
      <c r="FA38" s="70"/>
      <c r="FB38" s="70"/>
      <c r="FC38" s="70"/>
      <c r="FD38" s="70"/>
      <c r="FE38" s="70"/>
      <c r="FF38" s="70"/>
      <c r="FG38" s="70"/>
      <c r="FH38" s="70"/>
      <c r="FI38" s="70"/>
      <c r="FJ38" s="70"/>
      <c r="FK38" s="70"/>
      <c r="FL38" s="70"/>
      <c r="FM38" s="70"/>
      <c r="FN38" s="70"/>
      <c r="FO38" s="70"/>
      <c r="FP38" s="70"/>
      <c r="FQ38" s="70"/>
      <c r="FR38" s="70"/>
      <c r="FS38" s="70"/>
      <c r="FT38" s="70"/>
      <c r="FU38" s="70"/>
      <c r="FV38" s="70"/>
      <c r="FW38" s="70"/>
      <c r="FX38" s="70"/>
      <c r="FY38" s="70"/>
      <c r="FZ38" s="70"/>
      <c r="GA38" s="70"/>
      <c r="GB38" s="70"/>
      <c r="GC38" s="70"/>
      <c r="GD38" s="70"/>
      <c r="GE38" s="70"/>
      <c r="GF38" s="70"/>
      <c r="GG38" s="70"/>
      <c r="GH38" s="70"/>
      <c r="GI38" s="70"/>
      <c r="GJ38" s="70"/>
      <c r="GK38" s="70"/>
      <c r="GL38" s="70"/>
      <c r="GM38" s="70"/>
      <c r="GN38" s="70"/>
      <c r="GO38" s="70"/>
      <c r="GP38" s="70"/>
      <c r="GQ38" s="70"/>
      <c r="GR38" s="70"/>
      <c r="GS38" s="70"/>
      <c r="GT38" s="70"/>
      <c r="GU38" s="70"/>
      <c r="GV38" s="70"/>
      <c r="GW38" s="70"/>
      <c r="GX38" s="70"/>
      <c r="GY38" s="70"/>
      <c r="GZ38" s="70"/>
      <c r="HA38" s="70"/>
      <c r="HB38" s="70"/>
      <c r="HC38" s="70"/>
      <c r="HD38" s="70"/>
      <c r="HE38" s="70"/>
      <c r="HF38" s="70"/>
      <c r="HG38" s="70"/>
      <c r="HH38" s="70"/>
      <c r="HI38" s="70"/>
      <c r="HJ38" s="70"/>
      <c r="HK38" s="70"/>
      <c r="HL38" s="70"/>
      <c r="HM38" s="70"/>
      <c r="HN38" s="70"/>
      <c r="HO38" s="70"/>
      <c r="HP38" s="70"/>
      <c r="HQ38" s="70"/>
      <c r="HR38" s="70"/>
      <c r="HS38" s="70"/>
      <c r="HT38" s="70"/>
      <c r="HU38" s="70"/>
      <c r="HV38" s="70"/>
      <c r="HW38" s="70"/>
      <c r="HX38" s="70"/>
      <c r="HY38" s="70"/>
      <c r="HZ38" s="70"/>
      <c r="IA38" s="70"/>
      <c r="IB38" s="70"/>
      <c r="IC38" s="70"/>
      <c r="ID38" s="70"/>
      <c r="IE38" s="70"/>
      <c r="IF38" s="70"/>
      <c r="IG38" s="70"/>
      <c r="IH38" s="70"/>
      <c r="II38" s="70"/>
      <c r="IJ38" s="70"/>
      <c r="IK38" s="70"/>
      <c r="IL38" s="70"/>
      <c r="IM38" s="70"/>
      <c r="IN38" s="70"/>
      <c r="IO38" s="70"/>
      <c r="IP38" s="70"/>
      <c r="IQ38" s="70"/>
      <c r="IR38" s="70"/>
      <c r="IS38" s="70"/>
      <c r="IT38" s="70"/>
    </row>
    <row r="39" spans="1:254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  <c r="CN39" s="70"/>
      <c r="CO39" s="70"/>
      <c r="CP39" s="70"/>
      <c r="CQ39" s="70"/>
      <c r="CR39" s="70"/>
      <c r="CS39" s="70"/>
      <c r="CT39" s="70"/>
      <c r="CU39" s="70"/>
      <c r="CV39" s="70"/>
      <c r="CW39" s="70"/>
      <c r="CX39" s="70"/>
      <c r="CY39" s="70"/>
      <c r="CZ39" s="70"/>
      <c r="DA39" s="70"/>
      <c r="DB39" s="70"/>
      <c r="DC39" s="70"/>
      <c r="DD39" s="70"/>
      <c r="DE39" s="70"/>
      <c r="DF39" s="70"/>
      <c r="DG39" s="70"/>
      <c r="DH39" s="70"/>
      <c r="DI39" s="70"/>
      <c r="DJ39" s="70"/>
      <c r="DK39" s="70"/>
      <c r="DL39" s="70"/>
      <c r="DM39" s="70"/>
      <c r="DN39" s="70"/>
      <c r="DO39" s="70"/>
      <c r="DP39" s="70"/>
      <c r="DQ39" s="70"/>
      <c r="DR39" s="70"/>
      <c r="DS39" s="70"/>
      <c r="DT39" s="70"/>
      <c r="DU39" s="70"/>
      <c r="DV39" s="70"/>
      <c r="DW39" s="70"/>
      <c r="DX39" s="70"/>
      <c r="DY39" s="70"/>
      <c r="DZ39" s="70"/>
      <c r="EA39" s="70"/>
      <c r="EB39" s="70"/>
      <c r="EC39" s="70"/>
      <c r="ED39" s="70"/>
      <c r="EE39" s="70"/>
      <c r="EF39" s="70"/>
      <c r="EG39" s="70"/>
      <c r="EH39" s="70"/>
      <c r="EI39" s="70"/>
      <c r="EJ39" s="70"/>
      <c r="EK39" s="70"/>
      <c r="EL39" s="70"/>
      <c r="EM39" s="70"/>
      <c r="EN39" s="70"/>
      <c r="EO39" s="70"/>
      <c r="EP39" s="70"/>
      <c r="EQ39" s="70"/>
      <c r="ER39" s="70"/>
      <c r="ES39" s="70"/>
      <c r="ET39" s="70"/>
      <c r="EU39" s="70"/>
      <c r="EV39" s="70"/>
      <c r="EW39" s="70"/>
      <c r="EX39" s="70"/>
      <c r="EY39" s="70"/>
      <c r="EZ39" s="70"/>
      <c r="FA39" s="70"/>
      <c r="FB39" s="70"/>
      <c r="FC39" s="70"/>
      <c r="FD39" s="70"/>
      <c r="FE39" s="70"/>
      <c r="FF39" s="70"/>
      <c r="FG39" s="70"/>
      <c r="FH39" s="70"/>
      <c r="FI39" s="70"/>
      <c r="FJ39" s="70"/>
      <c r="FK39" s="70"/>
      <c r="FL39" s="70"/>
      <c r="FM39" s="70"/>
      <c r="FN39" s="70"/>
      <c r="FO39" s="70"/>
      <c r="FP39" s="70"/>
      <c r="FQ39" s="70"/>
      <c r="FR39" s="70"/>
      <c r="FS39" s="70"/>
      <c r="FT39" s="70"/>
      <c r="FU39" s="70"/>
      <c r="FV39" s="70"/>
      <c r="FW39" s="70"/>
      <c r="FX39" s="70"/>
      <c r="FY39" s="70"/>
      <c r="FZ39" s="70"/>
      <c r="GA39" s="70"/>
      <c r="GB39" s="70"/>
      <c r="GC39" s="70"/>
      <c r="GD39" s="70"/>
      <c r="GE39" s="70"/>
      <c r="GF39" s="70"/>
      <c r="GG39" s="70"/>
      <c r="GH39" s="70"/>
      <c r="GI39" s="70"/>
      <c r="GJ39" s="70"/>
      <c r="GK39" s="70"/>
      <c r="GL39" s="70"/>
      <c r="GM39" s="70"/>
      <c r="GN39" s="70"/>
      <c r="GO39" s="70"/>
      <c r="GP39" s="70"/>
      <c r="GQ39" s="70"/>
      <c r="GR39" s="70"/>
      <c r="GS39" s="70"/>
      <c r="GT39" s="70"/>
      <c r="GU39" s="70"/>
      <c r="GV39" s="70"/>
      <c r="GW39" s="70"/>
      <c r="GX39" s="70"/>
      <c r="GY39" s="70"/>
      <c r="GZ39" s="70"/>
      <c r="HA39" s="70"/>
      <c r="HB39" s="70"/>
      <c r="HC39" s="70"/>
      <c r="HD39" s="70"/>
      <c r="HE39" s="70"/>
      <c r="HF39" s="70"/>
      <c r="HG39" s="70"/>
      <c r="HH39" s="70"/>
      <c r="HI39" s="70"/>
      <c r="HJ39" s="70"/>
      <c r="HK39" s="70"/>
      <c r="HL39" s="70"/>
      <c r="HM39" s="70"/>
      <c r="HN39" s="70"/>
      <c r="HO39" s="70"/>
      <c r="HP39" s="70"/>
      <c r="HQ39" s="70"/>
      <c r="HR39" s="70"/>
      <c r="HS39" s="70"/>
      <c r="HT39" s="70"/>
      <c r="HU39" s="70"/>
      <c r="HV39" s="70"/>
      <c r="HW39" s="70"/>
      <c r="HX39" s="70"/>
      <c r="HY39" s="70"/>
      <c r="HZ39" s="70"/>
      <c r="IA39" s="70"/>
      <c r="IB39" s="70"/>
      <c r="IC39" s="70"/>
      <c r="ID39" s="70"/>
      <c r="IE39" s="70"/>
      <c r="IF39" s="70"/>
      <c r="IG39" s="70"/>
      <c r="IH39" s="70"/>
      <c r="II39" s="70"/>
      <c r="IJ39" s="70"/>
      <c r="IK39" s="70"/>
      <c r="IL39" s="70"/>
      <c r="IM39" s="70"/>
      <c r="IN39" s="70"/>
      <c r="IO39" s="70"/>
      <c r="IP39" s="70"/>
      <c r="IQ39" s="70"/>
      <c r="IR39" s="70"/>
      <c r="IS39" s="70"/>
      <c r="IT39" s="70"/>
    </row>
    <row r="40" spans="1:254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0"/>
      <c r="CA40" s="70"/>
      <c r="CB40" s="70"/>
      <c r="CC40" s="70"/>
      <c r="CD40" s="70"/>
      <c r="CE40" s="70"/>
      <c r="CF40" s="70"/>
      <c r="CG40" s="70"/>
      <c r="CH40" s="70"/>
      <c r="CI40" s="70"/>
      <c r="CJ40" s="70"/>
      <c r="CK40" s="70"/>
      <c r="CL40" s="70"/>
      <c r="CM40" s="70"/>
      <c r="CN40" s="70"/>
      <c r="CO40" s="70"/>
      <c r="CP40" s="70"/>
      <c r="CQ40" s="70"/>
      <c r="CR40" s="70"/>
      <c r="CS40" s="70"/>
      <c r="CT40" s="70"/>
      <c r="CU40" s="70"/>
      <c r="CV40" s="70"/>
      <c r="CW40" s="70"/>
      <c r="CX40" s="70"/>
      <c r="CY40" s="70"/>
      <c r="CZ40" s="70"/>
      <c r="DA40" s="70"/>
      <c r="DB40" s="70"/>
      <c r="DC40" s="70"/>
      <c r="DD40" s="70"/>
      <c r="DE40" s="70"/>
      <c r="DF40" s="70"/>
      <c r="DG40" s="70"/>
      <c r="DH40" s="70"/>
      <c r="DI40" s="70"/>
      <c r="DJ40" s="70"/>
      <c r="DK40" s="70"/>
      <c r="DL40" s="70"/>
      <c r="DM40" s="70"/>
      <c r="DN40" s="70"/>
      <c r="DO40" s="70"/>
      <c r="DP40" s="70"/>
      <c r="DQ40" s="70"/>
      <c r="DR40" s="70"/>
      <c r="DS40" s="70"/>
      <c r="DT40" s="70"/>
      <c r="DU40" s="70"/>
      <c r="DV40" s="70"/>
      <c r="DW40" s="70"/>
      <c r="DX40" s="70"/>
      <c r="DY40" s="70"/>
      <c r="DZ40" s="70"/>
      <c r="EA40" s="70"/>
      <c r="EB40" s="70"/>
      <c r="EC40" s="70"/>
      <c r="ED40" s="70"/>
      <c r="EE40" s="70"/>
      <c r="EF40" s="70"/>
      <c r="EG40" s="70"/>
      <c r="EH40" s="70"/>
      <c r="EI40" s="70"/>
      <c r="EJ40" s="70"/>
      <c r="EK40" s="70"/>
      <c r="EL40" s="70"/>
      <c r="EM40" s="70"/>
      <c r="EN40" s="70"/>
      <c r="EO40" s="70"/>
      <c r="EP40" s="70"/>
      <c r="EQ40" s="70"/>
      <c r="ER40" s="70"/>
      <c r="ES40" s="70"/>
      <c r="ET40" s="70"/>
      <c r="EU40" s="70"/>
      <c r="EV40" s="70"/>
      <c r="EW40" s="70"/>
      <c r="EX40" s="70"/>
      <c r="EY40" s="70"/>
      <c r="EZ40" s="70"/>
      <c r="FA40" s="70"/>
      <c r="FB40" s="70"/>
      <c r="FC40" s="70"/>
      <c r="FD40" s="70"/>
      <c r="FE40" s="70"/>
      <c r="FF40" s="70"/>
      <c r="FG40" s="70"/>
      <c r="FH40" s="70"/>
      <c r="FI40" s="70"/>
      <c r="FJ40" s="70"/>
      <c r="FK40" s="70"/>
      <c r="FL40" s="70"/>
      <c r="FM40" s="70"/>
      <c r="FN40" s="70"/>
      <c r="FO40" s="70"/>
      <c r="FP40" s="70"/>
      <c r="FQ40" s="70"/>
      <c r="FR40" s="70"/>
      <c r="FS40" s="70"/>
      <c r="FT40" s="70"/>
      <c r="FU40" s="70"/>
      <c r="FV40" s="70"/>
      <c r="FW40" s="70"/>
      <c r="FX40" s="70"/>
      <c r="FY40" s="70"/>
      <c r="FZ40" s="70"/>
      <c r="GA40" s="70"/>
      <c r="GB40" s="70"/>
      <c r="GC40" s="70"/>
      <c r="GD40" s="70"/>
      <c r="GE40" s="70"/>
      <c r="GF40" s="70"/>
      <c r="GG40" s="70"/>
      <c r="GH40" s="70"/>
      <c r="GI40" s="70"/>
      <c r="GJ40" s="70"/>
      <c r="GK40" s="70"/>
      <c r="GL40" s="70"/>
      <c r="GM40" s="70"/>
      <c r="GN40" s="70"/>
      <c r="GO40" s="70"/>
      <c r="GP40" s="70"/>
      <c r="GQ40" s="70"/>
      <c r="GR40" s="70"/>
      <c r="GS40" s="70"/>
      <c r="GT40" s="70"/>
      <c r="GU40" s="70"/>
      <c r="GV40" s="70"/>
      <c r="GW40" s="70"/>
      <c r="GX40" s="70"/>
      <c r="GY40" s="70"/>
      <c r="GZ40" s="70"/>
      <c r="HA40" s="70"/>
      <c r="HB40" s="70"/>
      <c r="HC40" s="70"/>
      <c r="HD40" s="70"/>
      <c r="HE40" s="70"/>
      <c r="HF40" s="70"/>
      <c r="HG40" s="70"/>
      <c r="HH40" s="70"/>
      <c r="HI40" s="70"/>
      <c r="HJ40" s="70"/>
      <c r="HK40" s="70"/>
      <c r="HL40" s="70"/>
      <c r="HM40" s="70"/>
      <c r="HN40" s="70"/>
      <c r="HO40" s="70"/>
      <c r="HP40" s="70"/>
      <c r="HQ40" s="70"/>
      <c r="HR40" s="70"/>
      <c r="HS40" s="70"/>
      <c r="HT40" s="70"/>
      <c r="HU40" s="70"/>
      <c r="HV40" s="70"/>
      <c r="HW40" s="70"/>
      <c r="HX40" s="70"/>
      <c r="HY40" s="70"/>
      <c r="HZ40" s="70"/>
      <c r="IA40" s="70"/>
      <c r="IB40" s="70"/>
      <c r="IC40" s="70"/>
      <c r="ID40" s="70"/>
      <c r="IE40" s="70"/>
      <c r="IF40" s="70"/>
      <c r="IG40" s="70"/>
      <c r="IH40" s="70"/>
      <c r="II40" s="70"/>
      <c r="IJ40" s="70"/>
      <c r="IK40" s="70"/>
      <c r="IL40" s="70"/>
      <c r="IM40" s="70"/>
      <c r="IN40" s="70"/>
      <c r="IO40" s="70"/>
      <c r="IP40" s="70"/>
      <c r="IQ40" s="70"/>
      <c r="IR40" s="70"/>
      <c r="IS40" s="70"/>
      <c r="IT40" s="70"/>
    </row>
    <row r="41" spans="1:254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0"/>
      <c r="CA41" s="70"/>
      <c r="CB41" s="70"/>
      <c r="CC41" s="70"/>
      <c r="CD41" s="70"/>
      <c r="CE41" s="70"/>
      <c r="CF41" s="70"/>
      <c r="CG41" s="70"/>
      <c r="CH41" s="70"/>
      <c r="CI41" s="70"/>
      <c r="CJ41" s="70"/>
      <c r="CK41" s="70"/>
      <c r="CL41" s="70"/>
      <c r="CM41" s="70"/>
      <c r="CN41" s="70"/>
      <c r="CO41" s="70"/>
      <c r="CP41" s="70"/>
      <c r="CQ41" s="70"/>
      <c r="CR41" s="70"/>
      <c r="CS41" s="70"/>
      <c r="CT41" s="70"/>
      <c r="CU41" s="70"/>
      <c r="CV41" s="70"/>
      <c r="CW41" s="70"/>
      <c r="CX41" s="70"/>
      <c r="CY41" s="70"/>
      <c r="CZ41" s="70"/>
      <c r="DA41" s="70"/>
      <c r="DB41" s="70"/>
      <c r="DC41" s="70"/>
      <c r="DD41" s="70"/>
      <c r="DE41" s="70"/>
      <c r="DF41" s="70"/>
      <c r="DG41" s="70"/>
      <c r="DH41" s="70"/>
      <c r="DI41" s="70"/>
      <c r="DJ41" s="70"/>
      <c r="DK41" s="70"/>
      <c r="DL41" s="70"/>
      <c r="DM41" s="70"/>
      <c r="DN41" s="70"/>
      <c r="DO41" s="70"/>
      <c r="DP41" s="70"/>
      <c r="DQ41" s="70"/>
      <c r="DR41" s="70"/>
      <c r="DS41" s="70"/>
      <c r="DT41" s="70"/>
      <c r="DU41" s="70"/>
      <c r="DV41" s="70"/>
      <c r="DW41" s="70"/>
      <c r="DX41" s="70"/>
      <c r="DY41" s="70"/>
      <c r="DZ41" s="70"/>
      <c r="EA41" s="70"/>
      <c r="EB41" s="70"/>
      <c r="EC41" s="70"/>
      <c r="ED41" s="70"/>
      <c r="EE41" s="70"/>
      <c r="EF41" s="70"/>
      <c r="EG41" s="70"/>
      <c r="EH41" s="70"/>
      <c r="EI41" s="70"/>
      <c r="EJ41" s="70"/>
      <c r="EK41" s="70"/>
      <c r="EL41" s="70"/>
      <c r="EM41" s="70"/>
      <c r="EN41" s="70"/>
      <c r="EO41" s="70"/>
      <c r="EP41" s="70"/>
      <c r="EQ41" s="70"/>
      <c r="ER41" s="70"/>
      <c r="ES41" s="70"/>
      <c r="ET41" s="70"/>
      <c r="EU41" s="70"/>
      <c r="EV41" s="70"/>
      <c r="EW41" s="70"/>
      <c r="EX41" s="70"/>
      <c r="EY41" s="70"/>
      <c r="EZ41" s="70"/>
      <c r="FA41" s="70"/>
      <c r="FB41" s="70"/>
      <c r="FC41" s="70"/>
      <c r="FD41" s="70"/>
      <c r="FE41" s="70"/>
      <c r="FF41" s="70"/>
      <c r="FG41" s="70"/>
      <c r="FH41" s="70"/>
      <c r="FI41" s="70"/>
      <c r="FJ41" s="70"/>
      <c r="FK41" s="70"/>
      <c r="FL41" s="70"/>
      <c r="FM41" s="70"/>
      <c r="FN41" s="70"/>
      <c r="FO41" s="70"/>
      <c r="FP41" s="70"/>
      <c r="FQ41" s="70"/>
      <c r="FR41" s="70"/>
      <c r="FS41" s="70"/>
      <c r="FT41" s="70"/>
      <c r="FU41" s="70"/>
      <c r="FV41" s="70"/>
      <c r="FW41" s="70"/>
      <c r="FX41" s="70"/>
      <c r="FY41" s="70"/>
      <c r="FZ41" s="70"/>
      <c r="GA41" s="70"/>
      <c r="GB41" s="70"/>
      <c r="GC41" s="70"/>
      <c r="GD41" s="70"/>
      <c r="GE41" s="70"/>
      <c r="GF41" s="70"/>
      <c r="GG41" s="70"/>
      <c r="GH41" s="70"/>
      <c r="GI41" s="70"/>
      <c r="GJ41" s="70"/>
      <c r="GK41" s="70"/>
      <c r="GL41" s="70"/>
      <c r="GM41" s="70"/>
      <c r="GN41" s="70"/>
      <c r="GO41" s="70"/>
      <c r="GP41" s="70"/>
      <c r="GQ41" s="70"/>
      <c r="GR41" s="70"/>
      <c r="GS41" s="70"/>
      <c r="GT41" s="70"/>
      <c r="GU41" s="70"/>
      <c r="GV41" s="70"/>
      <c r="GW41" s="70"/>
      <c r="GX41" s="70"/>
      <c r="GY41" s="70"/>
      <c r="GZ41" s="70"/>
      <c r="HA41" s="70"/>
      <c r="HB41" s="70"/>
      <c r="HC41" s="70"/>
      <c r="HD41" s="70"/>
      <c r="HE41" s="70"/>
      <c r="HF41" s="70"/>
      <c r="HG41" s="70"/>
      <c r="HH41" s="70"/>
      <c r="HI41" s="70"/>
      <c r="HJ41" s="70"/>
      <c r="HK41" s="70"/>
      <c r="HL41" s="70"/>
      <c r="HM41" s="70"/>
      <c r="HN41" s="70"/>
      <c r="HO41" s="70"/>
      <c r="HP41" s="70"/>
      <c r="HQ41" s="70"/>
      <c r="HR41" s="70"/>
      <c r="HS41" s="70"/>
      <c r="HT41" s="70"/>
      <c r="HU41" s="70"/>
      <c r="HV41" s="70"/>
      <c r="HW41" s="70"/>
      <c r="HX41" s="70"/>
      <c r="HY41" s="70"/>
      <c r="HZ41" s="70"/>
      <c r="IA41" s="70"/>
      <c r="IB41" s="70"/>
      <c r="IC41" s="70"/>
      <c r="ID41" s="70"/>
      <c r="IE41" s="70"/>
      <c r="IF41" s="70"/>
      <c r="IG41" s="70"/>
      <c r="IH41" s="70"/>
      <c r="II41" s="70"/>
      <c r="IJ41" s="70"/>
      <c r="IK41" s="70"/>
      <c r="IL41" s="70"/>
      <c r="IM41" s="70"/>
      <c r="IN41" s="70"/>
      <c r="IO41" s="70"/>
      <c r="IP41" s="70"/>
      <c r="IQ41" s="70"/>
      <c r="IR41" s="70"/>
      <c r="IS41" s="70"/>
      <c r="IT41" s="70"/>
    </row>
    <row r="42" spans="1:254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0"/>
      <c r="CG42" s="70"/>
      <c r="CH42" s="70"/>
      <c r="CI42" s="70"/>
      <c r="CJ42" s="70"/>
      <c r="CK42" s="70"/>
      <c r="CL42" s="70"/>
      <c r="CM42" s="70"/>
      <c r="CN42" s="70"/>
      <c r="CO42" s="70"/>
      <c r="CP42" s="70"/>
      <c r="CQ42" s="70"/>
      <c r="CR42" s="70"/>
      <c r="CS42" s="70"/>
      <c r="CT42" s="70"/>
      <c r="CU42" s="70"/>
      <c r="CV42" s="70"/>
      <c r="CW42" s="70"/>
      <c r="CX42" s="70"/>
      <c r="CY42" s="70"/>
      <c r="CZ42" s="70"/>
      <c r="DA42" s="70"/>
      <c r="DB42" s="70"/>
      <c r="DC42" s="70"/>
      <c r="DD42" s="70"/>
      <c r="DE42" s="70"/>
      <c r="DF42" s="70"/>
      <c r="DG42" s="70"/>
      <c r="DH42" s="70"/>
      <c r="DI42" s="70"/>
      <c r="DJ42" s="70"/>
      <c r="DK42" s="70"/>
      <c r="DL42" s="70"/>
      <c r="DM42" s="70"/>
      <c r="DN42" s="70"/>
      <c r="DO42" s="70"/>
      <c r="DP42" s="70"/>
      <c r="DQ42" s="70"/>
      <c r="DR42" s="70"/>
      <c r="DS42" s="70"/>
      <c r="DT42" s="70"/>
      <c r="DU42" s="70"/>
      <c r="DV42" s="70"/>
      <c r="DW42" s="70"/>
      <c r="DX42" s="70"/>
      <c r="DY42" s="70"/>
      <c r="DZ42" s="70"/>
      <c r="EA42" s="70"/>
      <c r="EB42" s="70"/>
      <c r="EC42" s="70"/>
      <c r="ED42" s="70"/>
      <c r="EE42" s="70"/>
      <c r="EF42" s="70"/>
      <c r="EG42" s="70"/>
      <c r="EH42" s="70"/>
      <c r="EI42" s="70"/>
      <c r="EJ42" s="70"/>
      <c r="EK42" s="70"/>
      <c r="EL42" s="70"/>
      <c r="EM42" s="70"/>
      <c r="EN42" s="70"/>
      <c r="EO42" s="70"/>
      <c r="EP42" s="70"/>
      <c r="EQ42" s="70"/>
      <c r="ER42" s="70"/>
      <c r="ES42" s="70"/>
      <c r="ET42" s="70"/>
      <c r="EU42" s="70"/>
      <c r="EV42" s="70"/>
      <c r="EW42" s="70"/>
      <c r="EX42" s="70"/>
      <c r="EY42" s="70"/>
      <c r="EZ42" s="70"/>
      <c r="FA42" s="70"/>
      <c r="FB42" s="70"/>
      <c r="FC42" s="70"/>
      <c r="FD42" s="70"/>
      <c r="FE42" s="70"/>
      <c r="FF42" s="70"/>
      <c r="FG42" s="70"/>
      <c r="FH42" s="70"/>
      <c r="FI42" s="70"/>
      <c r="FJ42" s="70"/>
      <c r="FK42" s="70"/>
      <c r="FL42" s="70"/>
      <c r="FM42" s="70"/>
      <c r="FN42" s="70"/>
      <c r="FO42" s="70"/>
      <c r="FP42" s="70"/>
      <c r="FQ42" s="70"/>
      <c r="FR42" s="70"/>
      <c r="FS42" s="70"/>
      <c r="FT42" s="70"/>
      <c r="FU42" s="70"/>
      <c r="FV42" s="70"/>
      <c r="FW42" s="70"/>
      <c r="FX42" s="70"/>
      <c r="FY42" s="70"/>
      <c r="FZ42" s="70"/>
      <c r="GA42" s="70"/>
      <c r="GB42" s="70"/>
      <c r="GC42" s="70"/>
      <c r="GD42" s="70"/>
      <c r="GE42" s="70"/>
      <c r="GF42" s="70"/>
      <c r="GG42" s="70"/>
      <c r="GH42" s="70"/>
      <c r="GI42" s="70"/>
      <c r="GJ42" s="70"/>
      <c r="GK42" s="70"/>
      <c r="GL42" s="70"/>
      <c r="GM42" s="70"/>
      <c r="GN42" s="70"/>
      <c r="GO42" s="70"/>
      <c r="GP42" s="70"/>
      <c r="GQ42" s="70"/>
      <c r="GR42" s="70"/>
      <c r="GS42" s="70"/>
      <c r="GT42" s="70"/>
      <c r="GU42" s="70"/>
      <c r="GV42" s="70"/>
      <c r="GW42" s="70"/>
      <c r="GX42" s="70"/>
      <c r="GY42" s="70"/>
      <c r="GZ42" s="70"/>
      <c r="HA42" s="70"/>
      <c r="HB42" s="70"/>
      <c r="HC42" s="70"/>
      <c r="HD42" s="70"/>
      <c r="HE42" s="70"/>
      <c r="HF42" s="70"/>
      <c r="HG42" s="70"/>
      <c r="HH42" s="70"/>
      <c r="HI42" s="70"/>
      <c r="HJ42" s="70"/>
      <c r="HK42" s="70"/>
      <c r="HL42" s="70"/>
      <c r="HM42" s="70"/>
      <c r="HN42" s="70"/>
      <c r="HO42" s="70"/>
      <c r="HP42" s="70"/>
      <c r="HQ42" s="70"/>
      <c r="HR42" s="70"/>
      <c r="HS42" s="70"/>
      <c r="HT42" s="70"/>
      <c r="HU42" s="70"/>
      <c r="HV42" s="70"/>
      <c r="HW42" s="70"/>
      <c r="HX42" s="70"/>
      <c r="HY42" s="70"/>
      <c r="HZ42" s="70"/>
      <c r="IA42" s="70"/>
      <c r="IB42" s="70"/>
      <c r="IC42" s="70"/>
      <c r="ID42" s="70"/>
      <c r="IE42" s="70"/>
      <c r="IF42" s="70"/>
      <c r="IG42" s="70"/>
      <c r="IH42" s="70"/>
      <c r="II42" s="70"/>
      <c r="IJ42" s="70"/>
      <c r="IK42" s="70"/>
      <c r="IL42" s="70"/>
      <c r="IM42" s="70"/>
      <c r="IN42" s="70"/>
      <c r="IO42" s="70"/>
      <c r="IP42" s="70"/>
      <c r="IQ42" s="70"/>
      <c r="IR42" s="70"/>
      <c r="IS42" s="70"/>
      <c r="IT42" s="70"/>
    </row>
    <row r="43" spans="1:254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0"/>
      <c r="CA43" s="70"/>
      <c r="CB43" s="70"/>
      <c r="CC43" s="70"/>
      <c r="CD43" s="70"/>
      <c r="CE43" s="70"/>
      <c r="CF43" s="70"/>
      <c r="CG43" s="70"/>
      <c r="CH43" s="70"/>
      <c r="CI43" s="70"/>
      <c r="CJ43" s="70"/>
      <c r="CK43" s="70"/>
      <c r="CL43" s="70"/>
      <c r="CM43" s="70"/>
      <c r="CN43" s="70"/>
      <c r="CO43" s="70"/>
      <c r="CP43" s="70"/>
      <c r="CQ43" s="70"/>
      <c r="CR43" s="70"/>
      <c r="CS43" s="70"/>
      <c r="CT43" s="70"/>
      <c r="CU43" s="70"/>
      <c r="CV43" s="70"/>
      <c r="CW43" s="70"/>
      <c r="CX43" s="70"/>
      <c r="CY43" s="70"/>
      <c r="CZ43" s="70"/>
      <c r="DA43" s="70"/>
      <c r="DB43" s="70"/>
      <c r="DC43" s="70"/>
      <c r="DD43" s="70"/>
      <c r="DE43" s="70"/>
      <c r="DF43" s="70"/>
      <c r="DG43" s="70"/>
      <c r="DH43" s="70"/>
      <c r="DI43" s="70"/>
      <c r="DJ43" s="70"/>
      <c r="DK43" s="70"/>
      <c r="DL43" s="70"/>
      <c r="DM43" s="70"/>
      <c r="DN43" s="70"/>
      <c r="DO43" s="70"/>
      <c r="DP43" s="70"/>
      <c r="DQ43" s="70"/>
      <c r="DR43" s="70"/>
      <c r="DS43" s="70"/>
      <c r="DT43" s="70"/>
      <c r="DU43" s="70"/>
      <c r="DV43" s="70"/>
      <c r="DW43" s="70"/>
      <c r="DX43" s="70"/>
      <c r="DY43" s="70"/>
      <c r="DZ43" s="70"/>
      <c r="EA43" s="70"/>
      <c r="EB43" s="70"/>
      <c r="EC43" s="70"/>
      <c r="ED43" s="70"/>
      <c r="EE43" s="70"/>
      <c r="EF43" s="70"/>
      <c r="EG43" s="70"/>
      <c r="EH43" s="70"/>
      <c r="EI43" s="70"/>
      <c r="EJ43" s="70"/>
      <c r="EK43" s="70"/>
      <c r="EL43" s="70"/>
      <c r="EM43" s="70"/>
      <c r="EN43" s="70"/>
      <c r="EO43" s="70"/>
      <c r="EP43" s="70"/>
      <c r="EQ43" s="70"/>
      <c r="ER43" s="70"/>
      <c r="ES43" s="70"/>
      <c r="ET43" s="70"/>
      <c r="EU43" s="70"/>
      <c r="EV43" s="70"/>
      <c r="EW43" s="70"/>
      <c r="EX43" s="70"/>
      <c r="EY43" s="70"/>
      <c r="EZ43" s="70"/>
      <c r="FA43" s="70"/>
      <c r="FB43" s="70"/>
      <c r="FC43" s="70"/>
      <c r="FD43" s="70"/>
      <c r="FE43" s="70"/>
      <c r="FF43" s="70"/>
      <c r="FG43" s="70"/>
      <c r="FH43" s="70"/>
      <c r="FI43" s="70"/>
      <c r="FJ43" s="70"/>
      <c r="FK43" s="70"/>
      <c r="FL43" s="70"/>
      <c r="FM43" s="70"/>
      <c r="FN43" s="70"/>
      <c r="FO43" s="70"/>
      <c r="FP43" s="70"/>
      <c r="FQ43" s="70"/>
      <c r="FR43" s="70"/>
      <c r="FS43" s="70"/>
      <c r="FT43" s="70"/>
      <c r="FU43" s="70"/>
      <c r="FV43" s="70"/>
      <c r="FW43" s="70"/>
      <c r="FX43" s="70"/>
      <c r="FY43" s="70"/>
      <c r="FZ43" s="70"/>
      <c r="GA43" s="70"/>
      <c r="GB43" s="70"/>
      <c r="GC43" s="70"/>
      <c r="GD43" s="70"/>
      <c r="GE43" s="70"/>
      <c r="GF43" s="70"/>
      <c r="GG43" s="70"/>
      <c r="GH43" s="70"/>
      <c r="GI43" s="70"/>
      <c r="GJ43" s="70"/>
      <c r="GK43" s="70"/>
      <c r="GL43" s="70"/>
      <c r="GM43" s="70"/>
      <c r="GN43" s="70"/>
      <c r="GO43" s="70"/>
      <c r="GP43" s="70"/>
      <c r="GQ43" s="70"/>
      <c r="GR43" s="70"/>
      <c r="GS43" s="70"/>
      <c r="GT43" s="70"/>
      <c r="GU43" s="70"/>
      <c r="GV43" s="70"/>
      <c r="GW43" s="70"/>
      <c r="GX43" s="70"/>
      <c r="GY43" s="70"/>
      <c r="GZ43" s="70"/>
      <c r="HA43" s="70"/>
      <c r="HB43" s="70"/>
      <c r="HC43" s="70"/>
      <c r="HD43" s="70"/>
      <c r="HE43" s="70"/>
      <c r="HF43" s="70"/>
      <c r="HG43" s="70"/>
      <c r="HH43" s="70"/>
      <c r="HI43" s="70"/>
      <c r="HJ43" s="70"/>
      <c r="HK43" s="70"/>
      <c r="HL43" s="70"/>
      <c r="HM43" s="70"/>
      <c r="HN43" s="70"/>
      <c r="HO43" s="70"/>
      <c r="HP43" s="70"/>
      <c r="HQ43" s="70"/>
      <c r="HR43" s="70"/>
      <c r="HS43" s="70"/>
      <c r="HT43" s="70"/>
      <c r="HU43" s="70"/>
      <c r="HV43" s="70"/>
      <c r="HW43" s="70"/>
      <c r="HX43" s="70"/>
      <c r="HY43" s="70"/>
      <c r="HZ43" s="70"/>
      <c r="IA43" s="70"/>
      <c r="IB43" s="70"/>
      <c r="IC43" s="70"/>
      <c r="ID43" s="70"/>
      <c r="IE43" s="70"/>
      <c r="IF43" s="70"/>
      <c r="IG43" s="70"/>
      <c r="IH43" s="70"/>
      <c r="II43" s="70"/>
      <c r="IJ43" s="70"/>
      <c r="IK43" s="70"/>
      <c r="IL43" s="70"/>
      <c r="IM43" s="70"/>
      <c r="IN43" s="70"/>
      <c r="IO43" s="70"/>
      <c r="IP43" s="70"/>
      <c r="IQ43" s="70"/>
      <c r="IR43" s="70"/>
      <c r="IS43" s="70"/>
      <c r="IT43" s="70"/>
    </row>
    <row r="44" spans="1:254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0"/>
      <c r="CA44" s="70"/>
      <c r="CB44" s="70"/>
      <c r="CC44" s="70"/>
      <c r="CD44" s="70"/>
      <c r="CE44" s="70"/>
      <c r="CF44" s="70"/>
      <c r="CG44" s="70"/>
      <c r="CH44" s="70"/>
      <c r="CI44" s="70"/>
      <c r="CJ44" s="70"/>
      <c r="CK44" s="70"/>
      <c r="CL44" s="70"/>
      <c r="CM44" s="70"/>
      <c r="CN44" s="70"/>
      <c r="CO44" s="70"/>
      <c r="CP44" s="70"/>
      <c r="CQ44" s="70"/>
      <c r="CR44" s="70"/>
      <c r="CS44" s="70"/>
      <c r="CT44" s="70"/>
      <c r="CU44" s="70"/>
      <c r="CV44" s="70"/>
      <c r="CW44" s="70"/>
      <c r="CX44" s="70"/>
      <c r="CY44" s="70"/>
      <c r="CZ44" s="70"/>
      <c r="DA44" s="70"/>
      <c r="DB44" s="70"/>
      <c r="DC44" s="70"/>
      <c r="DD44" s="70"/>
      <c r="DE44" s="70"/>
      <c r="DF44" s="70"/>
      <c r="DG44" s="70"/>
      <c r="DH44" s="70"/>
      <c r="DI44" s="70"/>
      <c r="DJ44" s="70"/>
      <c r="DK44" s="70"/>
      <c r="DL44" s="70"/>
      <c r="DM44" s="70"/>
      <c r="DN44" s="70"/>
      <c r="DO44" s="70"/>
      <c r="DP44" s="70"/>
      <c r="DQ44" s="70"/>
      <c r="DR44" s="70"/>
      <c r="DS44" s="70"/>
      <c r="DT44" s="70"/>
      <c r="DU44" s="70"/>
      <c r="DV44" s="70"/>
      <c r="DW44" s="70"/>
      <c r="DX44" s="70"/>
      <c r="DY44" s="70"/>
      <c r="DZ44" s="70"/>
      <c r="EA44" s="70"/>
      <c r="EB44" s="70"/>
      <c r="EC44" s="70"/>
      <c r="ED44" s="70"/>
      <c r="EE44" s="70"/>
      <c r="EF44" s="70"/>
      <c r="EG44" s="70"/>
      <c r="EH44" s="70"/>
      <c r="EI44" s="70"/>
      <c r="EJ44" s="70"/>
      <c r="EK44" s="70"/>
      <c r="EL44" s="70"/>
      <c r="EM44" s="70"/>
      <c r="EN44" s="70"/>
      <c r="EO44" s="70"/>
      <c r="EP44" s="70"/>
      <c r="EQ44" s="70"/>
      <c r="ER44" s="70"/>
      <c r="ES44" s="70"/>
      <c r="ET44" s="70"/>
      <c r="EU44" s="70"/>
      <c r="EV44" s="70"/>
      <c r="EW44" s="70"/>
      <c r="EX44" s="70"/>
      <c r="EY44" s="70"/>
      <c r="EZ44" s="70"/>
      <c r="FA44" s="70"/>
      <c r="FB44" s="70"/>
      <c r="FC44" s="70"/>
      <c r="FD44" s="70"/>
      <c r="FE44" s="70"/>
      <c r="FF44" s="70"/>
      <c r="FG44" s="70"/>
      <c r="FH44" s="70"/>
      <c r="FI44" s="70"/>
      <c r="FJ44" s="70"/>
      <c r="FK44" s="70"/>
      <c r="FL44" s="70"/>
      <c r="FM44" s="70"/>
      <c r="FN44" s="70"/>
      <c r="FO44" s="70"/>
      <c r="FP44" s="70"/>
      <c r="FQ44" s="70"/>
      <c r="FR44" s="70"/>
      <c r="FS44" s="70"/>
      <c r="FT44" s="70"/>
      <c r="FU44" s="70"/>
      <c r="FV44" s="70"/>
      <c r="FW44" s="70"/>
      <c r="FX44" s="70"/>
      <c r="FY44" s="70"/>
      <c r="FZ44" s="70"/>
      <c r="GA44" s="70"/>
      <c r="GB44" s="70"/>
      <c r="GC44" s="70"/>
      <c r="GD44" s="70"/>
      <c r="GE44" s="70"/>
      <c r="GF44" s="70"/>
      <c r="GG44" s="70"/>
      <c r="GH44" s="70"/>
      <c r="GI44" s="70"/>
      <c r="GJ44" s="70"/>
      <c r="GK44" s="70"/>
      <c r="GL44" s="70"/>
      <c r="GM44" s="70"/>
      <c r="GN44" s="70"/>
      <c r="GO44" s="70"/>
      <c r="GP44" s="70"/>
      <c r="GQ44" s="70"/>
      <c r="GR44" s="70"/>
      <c r="GS44" s="70"/>
      <c r="GT44" s="70"/>
      <c r="GU44" s="70"/>
      <c r="GV44" s="70"/>
      <c r="GW44" s="70"/>
      <c r="GX44" s="70"/>
      <c r="GY44" s="70"/>
      <c r="GZ44" s="70"/>
      <c r="HA44" s="70"/>
      <c r="HB44" s="70"/>
      <c r="HC44" s="70"/>
      <c r="HD44" s="70"/>
      <c r="HE44" s="70"/>
      <c r="HF44" s="70"/>
      <c r="HG44" s="70"/>
      <c r="HH44" s="70"/>
      <c r="HI44" s="70"/>
      <c r="HJ44" s="70"/>
      <c r="HK44" s="70"/>
      <c r="HL44" s="70"/>
      <c r="HM44" s="70"/>
      <c r="HN44" s="70"/>
      <c r="HO44" s="70"/>
      <c r="HP44" s="70"/>
      <c r="HQ44" s="70"/>
      <c r="HR44" s="70"/>
      <c r="HS44" s="70"/>
      <c r="HT44" s="70"/>
      <c r="HU44" s="70"/>
      <c r="HV44" s="70"/>
      <c r="HW44" s="70"/>
      <c r="HX44" s="70"/>
      <c r="HY44" s="70"/>
      <c r="HZ44" s="70"/>
      <c r="IA44" s="70"/>
      <c r="IB44" s="70"/>
      <c r="IC44" s="70"/>
      <c r="ID44" s="70"/>
      <c r="IE44" s="70"/>
      <c r="IF44" s="70"/>
      <c r="IG44" s="70"/>
      <c r="IH44" s="70"/>
      <c r="II44" s="70"/>
      <c r="IJ44" s="70"/>
      <c r="IK44" s="70"/>
      <c r="IL44" s="70"/>
      <c r="IM44" s="70"/>
      <c r="IN44" s="70"/>
      <c r="IO44" s="70"/>
      <c r="IP44" s="70"/>
      <c r="IQ44" s="70"/>
      <c r="IR44" s="70"/>
      <c r="IS44" s="70"/>
      <c r="IT44" s="70"/>
    </row>
    <row r="45" spans="1:254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  <c r="BT45" s="70"/>
      <c r="BU45" s="70"/>
      <c r="BV45" s="70"/>
      <c r="BW45" s="70"/>
      <c r="BX45" s="70"/>
      <c r="BY45" s="70"/>
      <c r="BZ45" s="70"/>
      <c r="CA45" s="70"/>
      <c r="CB45" s="70"/>
      <c r="CC45" s="70"/>
      <c r="CD45" s="70"/>
      <c r="CE45" s="70"/>
      <c r="CF45" s="70"/>
      <c r="CG45" s="70"/>
      <c r="CH45" s="70"/>
      <c r="CI45" s="70"/>
      <c r="CJ45" s="70"/>
      <c r="CK45" s="70"/>
      <c r="CL45" s="70"/>
      <c r="CM45" s="70"/>
      <c r="CN45" s="70"/>
      <c r="CO45" s="70"/>
      <c r="CP45" s="70"/>
      <c r="CQ45" s="70"/>
      <c r="CR45" s="70"/>
      <c r="CS45" s="70"/>
      <c r="CT45" s="70"/>
      <c r="CU45" s="70"/>
      <c r="CV45" s="70"/>
      <c r="CW45" s="70"/>
      <c r="CX45" s="70"/>
      <c r="CY45" s="70"/>
      <c r="CZ45" s="70"/>
      <c r="DA45" s="70"/>
      <c r="DB45" s="70"/>
      <c r="DC45" s="70"/>
      <c r="DD45" s="70"/>
      <c r="DE45" s="70"/>
      <c r="DF45" s="70"/>
      <c r="DG45" s="70"/>
      <c r="DH45" s="70"/>
      <c r="DI45" s="70"/>
      <c r="DJ45" s="70"/>
      <c r="DK45" s="70"/>
      <c r="DL45" s="70"/>
      <c r="DM45" s="70"/>
      <c r="DN45" s="70"/>
      <c r="DO45" s="70"/>
      <c r="DP45" s="70"/>
      <c r="DQ45" s="70"/>
      <c r="DR45" s="70"/>
      <c r="DS45" s="70"/>
      <c r="DT45" s="70"/>
      <c r="DU45" s="70"/>
      <c r="DV45" s="70"/>
      <c r="DW45" s="70"/>
      <c r="DX45" s="70"/>
      <c r="DY45" s="70"/>
      <c r="DZ45" s="70"/>
      <c r="EA45" s="70"/>
      <c r="EB45" s="70"/>
      <c r="EC45" s="70"/>
      <c r="ED45" s="70"/>
      <c r="EE45" s="70"/>
      <c r="EF45" s="70"/>
      <c r="EG45" s="70"/>
      <c r="EH45" s="70"/>
      <c r="EI45" s="70"/>
      <c r="EJ45" s="70"/>
      <c r="EK45" s="70"/>
      <c r="EL45" s="70"/>
      <c r="EM45" s="70"/>
      <c r="EN45" s="70"/>
      <c r="EO45" s="70"/>
      <c r="EP45" s="70"/>
      <c r="EQ45" s="70"/>
      <c r="ER45" s="70"/>
      <c r="ES45" s="70"/>
      <c r="ET45" s="70"/>
      <c r="EU45" s="70"/>
      <c r="EV45" s="70"/>
      <c r="EW45" s="70"/>
      <c r="EX45" s="70"/>
      <c r="EY45" s="70"/>
      <c r="EZ45" s="70"/>
      <c r="FA45" s="70"/>
      <c r="FB45" s="70"/>
      <c r="FC45" s="70"/>
      <c r="FD45" s="70"/>
      <c r="FE45" s="70"/>
      <c r="FF45" s="70"/>
      <c r="FG45" s="70"/>
      <c r="FH45" s="70"/>
      <c r="FI45" s="70"/>
      <c r="FJ45" s="70"/>
      <c r="FK45" s="70"/>
      <c r="FL45" s="70"/>
      <c r="FM45" s="70"/>
      <c r="FN45" s="70"/>
      <c r="FO45" s="70"/>
      <c r="FP45" s="70"/>
      <c r="FQ45" s="70"/>
      <c r="FR45" s="70"/>
      <c r="FS45" s="70"/>
      <c r="FT45" s="70"/>
      <c r="FU45" s="70"/>
      <c r="FV45" s="70"/>
      <c r="FW45" s="70"/>
      <c r="FX45" s="70"/>
      <c r="FY45" s="70"/>
      <c r="FZ45" s="70"/>
      <c r="GA45" s="70"/>
      <c r="GB45" s="70"/>
      <c r="GC45" s="70"/>
      <c r="GD45" s="70"/>
      <c r="GE45" s="70"/>
      <c r="GF45" s="70"/>
      <c r="GG45" s="70"/>
      <c r="GH45" s="70"/>
      <c r="GI45" s="70"/>
      <c r="GJ45" s="70"/>
      <c r="GK45" s="70"/>
      <c r="GL45" s="70"/>
      <c r="GM45" s="70"/>
      <c r="GN45" s="70"/>
      <c r="GO45" s="70"/>
      <c r="GP45" s="70"/>
      <c r="GQ45" s="70"/>
      <c r="GR45" s="70"/>
      <c r="GS45" s="70"/>
      <c r="GT45" s="70"/>
      <c r="GU45" s="70"/>
      <c r="GV45" s="70"/>
      <c r="GW45" s="70"/>
      <c r="GX45" s="70"/>
      <c r="GY45" s="70"/>
      <c r="GZ45" s="70"/>
      <c r="HA45" s="70"/>
      <c r="HB45" s="70"/>
      <c r="HC45" s="70"/>
      <c r="HD45" s="70"/>
      <c r="HE45" s="70"/>
      <c r="HF45" s="70"/>
      <c r="HG45" s="70"/>
      <c r="HH45" s="70"/>
      <c r="HI45" s="70"/>
      <c r="HJ45" s="70"/>
      <c r="HK45" s="70"/>
      <c r="HL45" s="70"/>
      <c r="HM45" s="70"/>
      <c r="HN45" s="70"/>
      <c r="HO45" s="70"/>
      <c r="HP45" s="70"/>
      <c r="HQ45" s="70"/>
      <c r="HR45" s="70"/>
      <c r="HS45" s="70"/>
      <c r="HT45" s="70"/>
      <c r="HU45" s="70"/>
      <c r="HV45" s="70"/>
      <c r="HW45" s="70"/>
      <c r="HX45" s="70"/>
      <c r="HY45" s="70"/>
      <c r="HZ45" s="70"/>
      <c r="IA45" s="70"/>
      <c r="IB45" s="70"/>
      <c r="IC45" s="70"/>
      <c r="ID45" s="70"/>
      <c r="IE45" s="70"/>
      <c r="IF45" s="70"/>
      <c r="IG45" s="70"/>
      <c r="IH45" s="70"/>
      <c r="II45" s="70"/>
      <c r="IJ45" s="70"/>
      <c r="IK45" s="70"/>
      <c r="IL45" s="70"/>
      <c r="IM45" s="70"/>
      <c r="IN45" s="70"/>
      <c r="IO45" s="70"/>
      <c r="IP45" s="70"/>
      <c r="IQ45" s="70"/>
      <c r="IR45" s="70"/>
      <c r="IS45" s="70"/>
      <c r="IT45" s="70"/>
    </row>
    <row r="46" spans="1:254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70"/>
      <c r="BX46" s="70"/>
      <c r="BY46" s="70"/>
      <c r="BZ46" s="70"/>
      <c r="CA46" s="70"/>
      <c r="CB46" s="70"/>
      <c r="CC46" s="70"/>
      <c r="CD46" s="70"/>
      <c r="CE46" s="70"/>
      <c r="CF46" s="70"/>
      <c r="CG46" s="70"/>
      <c r="CH46" s="70"/>
      <c r="CI46" s="70"/>
      <c r="CJ46" s="70"/>
      <c r="CK46" s="70"/>
      <c r="CL46" s="70"/>
      <c r="CM46" s="70"/>
      <c r="CN46" s="70"/>
      <c r="CO46" s="70"/>
      <c r="CP46" s="70"/>
      <c r="CQ46" s="70"/>
      <c r="CR46" s="70"/>
      <c r="CS46" s="70"/>
      <c r="CT46" s="70"/>
      <c r="CU46" s="70"/>
      <c r="CV46" s="70"/>
      <c r="CW46" s="70"/>
      <c r="CX46" s="70"/>
      <c r="CY46" s="70"/>
      <c r="CZ46" s="70"/>
      <c r="DA46" s="70"/>
      <c r="DB46" s="70"/>
      <c r="DC46" s="70"/>
      <c r="DD46" s="70"/>
      <c r="DE46" s="70"/>
      <c r="DF46" s="70"/>
      <c r="DG46" s="70"/>
      <c r="DH46" s="70"/>
      <c r="DI46" s="70"/>
      <c r="DJ46" s="70"/>
      <c r="DK46" s="70"/>
      <c r="DL46" s="70"/>
      <c r="DM46" s="70"/>
      <c r="DN46" s="70"/>
      <c r="DO46" s="70"/>
      <c r="DP46" s="70"/>
      <c r="DQ46" s="70"/>
      <c r="DR46" s="70"/>
      <c r="DS46" s="70"/>
      <c r="DT46" s="70"/>
      <c r="DU46" s="70"/>
      <c r="DV46" s="70"/>
      <c r="DW46" s="70"/>
      <c r="DX46" s="70"/>
      <c r="DY46" s="70"/>
      <c r="DZ46" s="70"/>
      <c r="EA46" s="70"/>
      <c r="EB46" s="70"/>
      <c r="EC46" s="70"/>
      <c r="ED46" s="70"/>
      <c r="EE46" s="70"/>
      <c r="EF46" s="70"/>
      <c r="EG46" s="70"/>
      <c r="EH46" s="70"/>
      <c r="EI46" s="70"/>
      <c r="EJ46" s="70"/>
      <c r="EK46" s="70"/>
      <c r="EL46" s="70"/>
      <c r="EM46" s="70"/>
      <c r="EN46" s="70"/>
      <c r="EO46" s="70"/>
      <c r="EP46" s="70"/>
      <c r="EQ46" s="70"/>
      <c r="ER46" s="70"/>
      <c r="ES46" s="70"/>
      <c r="ET46" s="70"/>
      <c r="EU46" s="70"/>
      <c r="EV46" s="70"/>
      <c r="EW46" s="70"/>
      <c r="EX46" s="70"/>
      <c r="EY46" s="70"/>
      <c r="EZ46" s="70"/>
      <c r="FA46" s="70"/>
      <c r="FB46" s="70"/>
      <c r="FC46" s="70"/>
      <c r="FD46" s="70"/>
      <c r="FE46" s="70"/>
      <c r="FF46" s="70"/>
      <c r="FG46" s="70"/>
      <c r="FH46" s="70"/>
      <c r="FI46" s="70"/>
      <c r="FJ46" s="70"/>
      <c r="FK46" s="70"/>
      <c r="FL46" s="70"/>
      <c r="FM46" s="70"/>
      <c r="FN46" s="70"/>
      <c r="FO46" s="70"/>
      <c r="FP46" s="70"/>
      <c r="FQ46" s="70"/>
      <c r="FR46" s="70"/>
      <c r="FS46" s="70"/>
      <c r="FT46" s="70"/>
      <c r="FU46" s="70"/>
      <c r="FV46" s="70"/>
      <c r="FW46" s="70"/>
      <c r="FX46" s="70"/>
      <c r="FY46" s="70"/>
      <c r="FZ46" s="70"/>
      <c r="GA46" s="70"/>
      <c r="GB46" s="70"/>
      <c r="GC46" s="70"/>
      <c r="GD46" s="70"/>
      <c r="GE46" s="70"/>
      <c r="GF46" s="70"/>
      <c r="GG46" s="70"/>
      <c r="GH46" s="70"/>
      <c r="GI46" s="70"/>
      <c r="GJ46" s="70"/>
      <c r="GK46" s="70"/>
      <c r="GL46" s="70"/>
      <c r="GM46" s="70"/>
      <c r="GN46" s="70"/>
      <c r="GO46" s="70"/>
      <c r="GP46" s="70"/>
      <c r="GQ46" s="70"/>
      <c r="GR46" s="70"/>
      <c r="GS46" s="70"/>
      <c r="GT46" s="70"/>
      <c r="GU46" s="70"/>
      <c r="GV46" s="70"/>
      <c r="GW46" s="70"/>
      <c r="GX46" s="70"/>
      <c r="GY46" s="70"/>
      <c r="GZ46" s="70"/>
      <c r="HA46" s="70"/>
      <c r="HB46" s="70"/>
      <c r="HC46" s="70"/>
      <c r="HD46" s="70"/>
      <c r="HE46" s="70"/>
      <c r="HF46" s="70"/>
      <c r="HG46" s="70"/>
      <c r="HH46" s="70"/>
      <c r="HI46" s="70"/>
      <c r="HJ46" s="70"/>
      <c r="HK46" s="70"/>
      <c r="HL46" s="70"/>
      <c r="HM46" s="70"/>
      <c r="HN46" s="70"/>
      <c r="HO46" s="70"/>
      <c r="HP46" s="70"/>
      <c r="HQ46" s="70"/>
      <c r="HR46" s="70"/>
      <c r="HS46" s="70"/>
      <c r="HT46" s="70"/>
      <c r="HU46" s="70"/>
      <c r="HV46" s="70"/>
      <c r="HW46" s="70"/>
      <c r="HX46" s="70"/>
      <c r="HY46" s="70"/>
      <c r="HZ46" s="70"/>
      <c r="IA46" s="70"/>
      <c r="IB46" s="70"/>
      <c r="IC46" s="70"/>
      <c r="ID46" s="70"/>
      <c r="IE46" s="70"/>
      <c r="IF46" s="70"/>
      <c r="IG46" s="70"/>
      <c r="IH46" s="70"/>
      <c r="II46" s="70"/>
      <c r="IJ46" s="70"/>
      <c r="IK46" s="70"/>
      <c r="IL46" s="70"/>
      <c r="IM46" s="70"/>
      <c r="IN46" s="70"/>
      <c r="IO46" s="70"/>
      <c r="IP46" s="70"/>
      <c r="IQ46" s="70"/>
      <c r="IR46" s="70"/>
      <c r="IS46" s="70"/>
      <c r="IT46" s="70"/>
    </row>
    <row r="47" spans="1:254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0"/>
      <c r="CA47" s="70"/>
      <c r="CB47" s="70"/>
      <c r="CC47" s="70"/>
      <c r="CD47" s="70"/>
      <c r="CE47" s="70"/>
      <c r="CF47" s="70"/>
      <c r="CG47" s="70"/>
      <c r="CH47" s="70"/>
      <c r="CI47" s="70"/>
      <c r="CJ47" s="70"/>
      <c r="CK47" s="70"/>
      <c r="CL47" s="70"/>
      <c r="CM47" s="70"/>
      <c r="CN47" s="70"/>
      <c r="CO47" s="70"/>
      <c r="CP47" s="70"/>
      <c r="CQ47" s="70"/>
      <c r="CR47" s="70"/>
      <c r="CS47" s="70"/>
      <c r="CT47" s="70"/>
      <c r="CU47" s="70"/>
      <c r="CV47" s="70"/>
      <c r="CW47" s="70"/>
      <c r="CX47" s="70"/>
      <c r="CY47" s="70"/>
      <c r="CZ47" s="70"/>
      <c r="DA47" s="70"/>
      <c r="DB47" s="70"/>
      <c r="DC47" s="70"/>
      <c r="DD47" s="70"/>
      <c r="DE47" s="70"/>
      <c r="DF47" s="70"/>
      <c r="DG47" s="70"/>
      <c r="DH47" s="70"/>
      <c r="DI47" s="70"/>
      <c r="DJ47" s="70"/>
      <c r="DK47" s="70"/>
      <c r="DL47" s="70"/>
      <c r="DM47" s="70"/>
      <c r="DN47" s="70"/>
      <c r="DO47" s="70"/>
      <c r="DP47" s="70"/>
      <c r="DQ47" s="70"/>
      <c r="DR47" s="70"/>
      <c r="DS47" s="70"/>
      <c r="DT47" s="70"/>
      <c r="DU47" s="70"/>
      <c r="DV47" s="70"/>
      <c r="DW47" s="70"/>
      <c r="DX47" s="70"/>
      <c r="DY47" s="70"/>
      <c r="DZ47" s="70"/>
      <c r="EA47" s="70"/>
      <c r="EB47" s="70"/>
      <c r="EC47" s="70"/>
      <c r="ED47" s="70"/>
      <c r="EE47" s="70"/>
      <c r="EF47" s="70"/>
      <c r="EG47" s="70"/>
      <c r="EH47" s="70"/>
      <c r="EI47" s="70"/>
      <c r="EJ47" s="70"/>
      <c r="EK47" s="70"/>
      <c r="EL47" s="70"/>
      <c r="EM47" s="70"/>
      <c r="EN47" s="70"/>
      <c r="EO47" s="70"/>
      <c r="EP47" s="70"/>
      <c r="EQ47" s="70"/>
      <c r="ER47" s="70"/>
      <c r="ES47" s="70"/>
      <c r="ET47" s="70"/>
      <c r="EU47" s="70"/>
      <c r="EV47" s="70"/>
      <c r="EW47" s="70"/>
      <c r="EX47" s="70"/>
      <c r="EY47" s="70"/>
      <c r="EZ47" s="70"/>
      <c r="FA47" s="70"/>
      <c r="FB47" s="70"/>
      <c r="FC47" s="70"/>
      <c r="FD47" s="70"/>
      <c r="FE47" s="70"/>
      <c r="FF47" s="70"/>
      <c r="FG47" s="70"/>
      <c r="FH47" s="70"/>
      <c r="FI47" s="70"/>
      <c r="FJ47" s="70"/>
      <c r="FK47" s="70"/>
      <c r="FL47" s="70"/>
      <c r="FM47" s="70"/>
      <c r="FN47" s="70"/>
      <c r="FO47" s="70"/>
      <c r="FP47" s="70"/>
      <c r="FQ47" s="70"/>
      <c r="FR47" s="70"/>
      <c r="FS47" s="70"/>
      <c r="FT47" s="70"/>
      <c r="FU47" s="70"/>
      <c r="FV47" s="70"/>
      <c r="FW47" s="70"/>
      <c r="FX47" s="70"/>
      <c r="FY47" s="70"/>
      <c r="FZ47" s="70"/>
      <c r="GA47" s="70"/>
      <c r="GB47" s="70"/>
      <c r="GC47" s="70"/>
      <c r="GD47" s="70"/>
      <c r="GE47" s="70"/>
      <c r="GF47" s="70"/>
      <c r="GG47" s="70"/>
      <c r="GH47" s="70"/>
      <c r="GI47" s="70"/>
      <c r="GJ47" s="70"/>
      <c r="GK47" s="70"/>
      <c r="GL47" s="70"/>
      <c r="GM47" s="70"/>
      <c r="GN47" s="70"/>
      <c r="GO47" s="70"/>
      <c r="GP47" s="70"/>
      <c r="GQ47" s="70"/>
      <c r="GR47" s="70"/>
      <c r="GS47" s="70"/>
      <c r="GT47" s="70"/>
      <c r="GU47" s="70"/>
      <c r="GV47" s="70"/>
      <c r="GW47" s="70"/>
      <c r="GX47" s="70"/>
      <c r="GY47" s="70"/>
      <c r="GZ47" s="70"/>
      <c r="HA47" s="70"/>
      <c r="HB47" s="70"/>
      <c r="HC47" s="70"/>
      <c r="HD47" s="70"/>
      <c r="HE47" s="70"/>
      <c r="HF47" s="70"/>
      <c r="HG47" s="70"/>
      <c r="HH47" s="70"/>
      <c r="HI47" s="70"/>
      <c r="HJ47" s="70"/>
      <c r="HK47" s="70"/>
      <c r="HL47" s="70"/>
      <c r="HM47" s="70"/>
      <c r="HN47" s="70"/>
      <c r="HO47" s="70"/>
      <c r="HP47" s="70"/>
      <c r="HQ47" s="70"/>
      <c r="HR47" s="70"/>
      <c r="HS47" s="70"/>
      <c r="HT47" s="70"/>
      <c r="HU47" s="70"/>
      <c r="HV47" s="70"/>
      <c r="HW47" s="70"/>
      <c r="HX47" s="70"/>
      <c r="HY47" s="70"/>
      <c r="HZ47" s="70"/>
      <c r="IA47" s="70"/>
      <c r="IB47" s="70"/>
      <c r="IC47" s="70"/>
      <c r="ID47" s="70"/>
      <c r="IE47" s="70"/>
      <c r="IF47" s="70"/>
      <c r="IG47" s="70"/>
      <c r="IH47" s="70"/>
      <c r="II47" s="70"/>
      <c r="IJ47" s="70"/>
      <c r="IK47" s="70"/>
      <c r="IL47" s="70"/>
      <c r="IM47" s="70"/>
      <c r="IN47" s="70"/>
      <c r="IO47" s="70"/>
      <c r="IP47" s="70"/>
      <c r="IQ47" s="70"/>
      <c r="IR47" s="70"/>
      <c r="IS47" s="70"/>
      <c r="IT47" s="70"/>
    </row>
    <row r="48" spans="1:254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0"/>
      <c r="CA48" s="70"/>
      <c r="CB48" s="70"/>
      <c r="CC48" s="70"/>
      <c r="CD48" s="70"/>
      <c r="CE48" s="70"/>
      <c r="CF48" s="70"/>
      <c r="CG48" s="70"/>
      <c r="CH48" s="70"/>
      <c r="CI48" s="70"/>
      <c r="CJ48" s="70"/>
      <c r="CK48" s="70"/>
      <c r="CL48" s="70"/>
      <c r="CM48" s="70"/>
      <c r="CN48" s="70"/>
      <c r="CO48" s="70"/>
      <c r="CP48" s="70"/>
      <c r="CQ48" s="70"/>
      <c r="CR48" s="70"/>
      <c r="CS48" s="70"/>
      <c r="CT48" s="70"/>
      <c r="CU48" s="70"/>
      <c r="CV48" s="70"/>
      <c r="CW48" s="70"/>
      <c r="CX48" s="70"/>
      <c r="CY48" s="70"/>
      <c r="CZ48" s="70"/>
      <c r="DA48" s="70"/>
      <c r="DB48" s="70"/>
      <c r="DC48" s="70"/>
      <c r="DD48" s="70"/>
      <c r="DE48" s="70"/>
      <c r="DF48" s="70"/>
      <c r="DG48" s="70"/>
      <c r="DH48" s="70"/>
      <c r="DI48" s="70"/>
      <c r="DJ48" s="70"/>
      <c r="DK48" s="70"/>
      <c r="DL48" s="70"/>
      <c r="DM48" s="70"/>
      <c r="DN48" s="70"/>
      <c r="DO48" s="70"/>
      <c r="DP48" s="70"/>
      <c r="DQ48" s="70"/>
      <c r="DR48" s="70"/>
      <c r="DS48" s="70"/>
      <c r="DT48" s="70"/>
      <c r="DU48" s="70"/>
      <c r="DV48" s="70"/>
      <c r="DW48" s="70"/>
      <c r="DX48" s="70"/>
      <c r="DY48" s="70"/>
      <c r="DZ48" s="70"/>
      <c r="EA48" s="70"/>
      <c r="EB48" s="70"/>
      <c r="EC48" s="70"/>
      <c r="ED48" s="70"/>
      <c r="EE48" s="70"/>
      <c r="EF48" s="70"/>
      <c r="EG48" s="70"/>
      <c r="EH48" s="70"/>
      <c r="EI48" s="70"/>
      <c r="EJ48" s="70"/>
      <c r="EK48" s="70"/>
      <c r="EL48" s="70"/>
      <c r="EM48" s="70"/>
      <c r="EN48" s="70"/>
      <c r="EO48" s="70"/>
      <c r="EP48" s="70"/>
      <c r="EQ48" s="70"/>
      <c r="ER48" s="70"/>
      <c r="ES48" s="70"/>
      <c r="ET48" s="70"/>
      <c r="EU48" s="70"/>
      <c r="EV48" s="70"/>
      <c r="EW48" s="70"/>
      <c r="EX48" s="70"/>
      <c r="EY48" s="70"/>
      <c r="EZ48" s="70"/>
      <c r="FA48" s="70"/>
      <c r="FB48" s="70"/>
      <c r="FC48" s="70"/>
      <c r="FD48" s="70"/>
      <c r="FE48" s="70"/>
      <c r="FF48" s="70"/>
      <c r="FG48" s="70"/>
      <c r="FH48" s="70"/>
      <c r="FI48" s="70"/>
      <c r="FJ48" s="70"/>
      <c r="FK48" s="70"/>
      <c r="FL48" s="70"/>
      <c r="FM48" s="70"/>
      <c r="FN48" s="70"/>
      <c r="FO48" s="70"/>
      <c r="FP48" s="70"/>
      <c r="FQ48" s="70"/>
      <c r="FR48" s="70"/>
      <c r="FS48" s="70"/>
      <c r="FT48" s="70"/>
      <c r="FU48" s="70"/>
      <c r="FV48" s="70"/>
      <c r="FW48" s="70"/>
      <c r="FX48" s="70"/>
      <c r="FY48" s="70"/>
      <c r="FZ48" s="70"/>
      <c r="GA48" s="70"/>
      <c r="GB48" s="70"/>
      <c r="GC48" s="70"/>
      <c r="GD48" s="70"/>
      <c r="GE48" s="70"/>
      <c r="GF48" s="70"/>
      <c r="GG48" s="70"/>
      <c r="GH48" s="70"/>
      <c r="GI48" s="70"/>
      <c r="GJ48" s="70"/>
      <c r="GK48" s="70"/>
      <c r="GL48" s="70"/>
      <c r="GM48" s="70"/>
      <c r="GN48" s="70"/>
      <c r="GO48" s="70"/>
      <c r="GP48" s="70"/>
      <c r="GQ48" s="70"/>
      <c r="GR48" s="70"/>
      <c r="GS48" s="70"/>
      <c r="GT48" s="70"/>
      <c r="GU48" s="70"/>
      <c r="GV48" s="70"/>
      <c r="GW48" s="70"/>
      <c r="GX48" s="70"/>
      <c r="GY48" s="70"/>
      <c r="GZ48" s="70"/>
      <c r="HA48" s="70"/>
      <c r="HB48" s="70"/>
      <c r="HC48" s="70"/>
      <c r="HD48" s="70"/>
      <c r="HE48" s="70"/>
      <c r="HF48" s="70"/>
      <c r="HG48" s="70"/>
      <c r="HH48" s="70"/>
      <c r="HI48" s="70"/>
      <c r="HJ48" s="70"/>
      <c r="HK48" s="70"/>
      <c r="HL48" s="70"/>
      <c r="HM48" s="70"/>
      <c r="HN48" s="70"/>
      <c r="HO48" s="70"/>
      <c r="HP48" s="70"/>
      <c r="HQ48" s="70"/>
      <c r="HR48" s="70"/>
      <c r="HS48" s="70"/>
      <c r="HT48" s="70"/>
      <c r="HU48" s="70"/>
      <c r="HV48" s="70"/>
      <c r="HW48" s="70"/>
      <c r="HX48" s="70"/>
      <c r="HY48" s="70"/>
      <c r="HZ48" s="70"/>
      <c r="IA48" s="70"/>
      <c r="IB48" s="70"/>
      <c r="IC48" s="70"/>
      <c r="ID48" s="70"/>
      <c r="IE48" s="70"/>
      <c r="IF48" s="70"/>
      <c r="IG48" s="70"/>
      <c r="IH48" s="70"/>
      <c r="II48" s="70"/>
      <c r="IJ48" s="70"/>
      <c r="IK48" s="70"/>
      <c r="IL48" s="70"/>
      <c r="IM48" s="70"/>
      <c r="IN48" s="70"/>
      <c r="IO48" s="70"/>
      <c r="IP48" s="70"/>
      <c r="IQ48" s="70"/>
      <c r="IR48" s="70"/>
      <c r="IS48" s="70"/>
      <c r="IT48" s="70"/>
    </row>
    <row r="49" spans="1:254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0"/>
      <c r="CA49" s="70"/>
      <c r="CB49" s="70"/>
      <c r="CC49" s="70"/>
      <c r="CD49" s="70"/>
      <c r="CE49" s="70"/>
      <c r="CF49" s="70"/>
      <c r="CG49" s="70"/>
      <c r="CH49" s="70"/>
      <c r="CI49" s="70"/>
      <c r="CJ49" s="70"/>
      <c r="CK49" s="70"/>
      <c r="CL49" s="70"/>
      <c r="CM49" s="70"/>
      <c r="CN49" s="70"/>
      <c r="CO49" s="70"/>
      <c r="CP49" s="70"/>
      <c r="CQ49" s="70"/>
      <c r="CR49" s="70"/>
      <c r="CS49" s="70"/>
      <c r="CT49" s="70"/>
      <c r="CU49" s="70"/>
      <c r="CV49" s="70"/>
      <c r="CW49" s="70"/>
      <c r="CX49" s="70"/>
      <c r="CY49" s="70"/>
      <c r="CZ49" s="70"/>
      <c r="DA49" s="70"/>
      <c r="DB49" s="70"/>
      <c r="DC49" s="70"/>
      <c r="DD49" s="70"/>
      <c r="DE49" s="70"/>
      <c r="DF49" s="70"/>
      <c r="DG49" s="70"/>
      <c r="DH49" s="70"/>
      <c r="DI49" s="70"/>
      <c r="DJ49" s="70"/>
      <c r="DK49" s="70"/>
      <c r="DL49" s="70"/>
      <c r="DM49" s="70"/>
      <c r="DN49" s="70"/>
      <c r="DO49" s="70"/>
      <c r="DP49" s="70"/>
      <c r="DQ49" s="70"/>
      <c r="DR49" s="70"/>
      <c r="DS49" s="70"/>
      <c r="DT49" s="70"/>
      <c r="DU49" s="70"/>
      <c r="DV49" s="70"/>
      <c r="DW49" s="70"/>
      <c r="DX49" s="70"/>
      <c r="DY49" s="70"/>
      <c r="DZ49" s="70"/>
      <c r="EA49" s="70"/>
      <c r="EB49" s="70"/>
      <c r="EC49" s="70"/>
      <c r="ED49" s="70"/>
      <c r="EE49" s="70"/>
      <c r="EF49" s="70"/>
      <c r="EG49" s="70"/>
      <c r="EH49" s="70"/>
      <c r="EI49" s="70"/>
      <c r="EJ49" s="70"/>
      <c r="EK49" s="70"/>
      <c r="EL49" s="70"/>
      <c r="EM49" s="70"/>
      <c r="EN49" s="70"/>
      <c r="EO49" s="70"/>
      <c r="EP49" s="70"/>
      <c r="EQ49" s="70"/>
      <c r="ER49" s="70"/>
      <c r="ES49" s="70"/>
      <c r="ET49" s="70"/>
      <c r="EU49" s="70"/>
      <c r="EV49" s="70"/>
      <c r="EW49" s="70"/>
      <c r="EX49" s="70"/>
      <c r="EY49" s="70"/>
      <c r="EZ49" s="70"/>
      <c r="FA49" s="70"/>
      <c r="FB49" s="70"/>
      <c r="FC49" s="70"/>
      <c r="FD49" s="70"/>
      <c r="FE49" s="70"/>
      <c r="FF49" s="70"/>
      <c r="FG49" s="70"/>
      <c r="FH49" s="70"/>
      <c r="FI49" s="70"/>
      <c r="FJ49" s="70"/>
      <c r="FK49" s="70"/>
      <c r="FL49" s="70"/>
      <c r="FM49" s="70"/>
      <c r="FN49" s="70"/>
      <c r="FO49" s="70"/>
      <c r="FP49" s="70"/>
      <c r="FQ49" s="70"/>
      <c r="FR49" s="70"/>
      <c r="FS49" s="70"/>
      <c r="FT49" s="70"/>
      <c r="FU49" s="70"/>
      <c r="FV49" s="70"/>
      <c r="FW49" s="70"/>
      <c r="FX49" s="70"/>
      <c r="FY49" s="70"/>
      <c r="FZ49" s="70"/>
      <c r="GA49" s="70"/>
      <c r="GB49" s="70"/>
      <c r="GC49" s="70"/>
      <c r="GD49" s="70"/>
      <c r="GE49" s="70"/>
      <c r="GF49" s="70"/>
      <c r="GG49" s="70"/>
      <c r="GH49" s="70"/>
      <c r="GI49" s="70"/>
      <c r="GJ49" s="70"/>
      <c r="GK49" s="70"/>
      <c r="GL49" s="70"/>
      <c r="GM49" s="70"/>
      <c r="GN49" s="70"/>
      <c r="GO49" s="70"/>
      <c r="GP49" s="70"/>
      <c r="GQ49" s="70"/>
      <c r="GR49" s="70"/>
      <c r="GS49" s="70"/>
      <c r="GT49" s="70"/>
      <c r="GU49" s="70"/>
      <c r="GV49" s="70"/>
      <c r="GW49" s="70"/>
      <c r="GX49" s="70"/>
      <c r="GY49" s="70"/>
      <c r="GZ49" s="70"/>
      <c r="HA49" s="70"/>
      <c r="HB49" s="70"/>
      <c r="HC49" s="70"/>
      <c r="HD49" s="70"/>
      <c r="HE49" s="70"/>
      <c r="HF49" s="70"/>
      <c r="HG49" s="70"/>
      <c r="HH49" s="70"/>
      <c r="HI49" s="70"/>
      <c r="HJ49" s="70"/>
      <c r="HK49" s="70"/>
      <c r="HL49" s="70"/>
      <c r="HM49" s="70"/>
      <c r="HN49" s="70"/>
      <c r="HO49" s="70"/>
      <c r="HP49" s="70"/>
      <c r="HQ49" s="70"/>
      <c r="HR49" s="70"/>
      <c r="HS49" s="70"/>
      <c r="HT49" s="70"/>
      <c r="HU49" s="70"/>
      <c r="HV49" s="70"/>
      <c r="HW49" s="70"/>
      <c r="HX49" s="70"/>
      <c r="HY49" s="70"/>
      <c r="HZ49" s="70"/>
      <c r="IA49" s="70"/>
      <c r="IB49" s="70"/>
      <c r="IC49" s="70"/>
      <c r="ID49" s="70"/>
      <c r="IE49" s="70"/>
      <c r="IF49" s="70"/>
      <c r="IG49" s="70"/>
      <c r="IH49" s="70"/>
      <c r="II49" s="70"/>
      <c r="IJ49" s="70"/>
      <c r="IK49" s="70"/>
      <c r="IL49" s="70"/>
      <c r="IM49" s="70"/>
      <c r="IN49" s="70"/>
      <c r="IO49" s="70"/>
      <c r="IP49" s="70"/>
      <c r="IQ49" s="70"/>
      <c r="IR49" s="70"/>
      <c r="IS49" s="70"/>
      <c r="IT49" s="70"/>
    </row>
    <row r="50" spans="1:254"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0"/>
      <c r="CA50" s="70"/>
      <c r="CB50" s="70"/>
      <c r="CC50" s="70"/>
      <c r="CD50" s="70"/>
      <c r="CE50" s="70"/>
      <c r="CF50" s="70"/>
      <c r="CG50" s="70"/>
      <c r="CH50" s="70"/>
      <c r="CI50" s="70"/>
      <c r="CJ50" s="70"/>
      <c r="CK50" s="70"/>
      <c r="CL50" s="70"/>
      <c r="CM50" s="70"/>
      <c r="CN50" s="70"/>
      <c r="CO50" s="70"/>
      <c r="CP50" s="70"/>
      <c r="CQ50" s="70"/>
      <c r="CR50" s="70"/>
      <c r="CS50" s="70"/>
      <c r="CT50" s="70"/>
      <c r="CU50" s="70"/>
      <c r="CV50" s="70"/>
      <c r="CW50" s="70"/>
      <c r="CX50" s="70"/>
      <c r="CY50" s="70"/>
      <c r="CZ50" s="70"/>
      <c r="DA50" s="70"/>
      <c r="DB50" s="70"/>
      <c r="DC50" s="70"/>
      <c r="DD50" s="70"/>
      <c r="DE50" s="70"/>
      <c r="DF50" s="70"/>
      <c r="DG50" s="70"/>
      <c r="DH50" s="70"/>
      <c r="DI50" s="70"/>
      <c r="DJ50" s="70"/>
      <c r="DK50" s="70"/>
      <c r="DL50" s="70"/>
      <c r="DM50" s="70"/>
      <c r="DN50" s="70"/>
      <c r="DO50" s="70"/>
      <c r="DP50" s="70"/>
      <c r="DQ50" s="70"/>
      <c r="DR50" s="70"/>
      <c r="DS50" s="70"/>
      <c r="DT50" s="70"/>
      <c r="DU50" s="70"/>
      <c r="DV50" s="70"/>
      <c r="DW50" s="70"/>
      <c r="DX50" s="70"/>
      <c r="DY50" s="70"/>
      <c r="DZ50" s="70"/>
      <c r="EA50" s="70"/>
      <c r="EB50" s="70"/>
      <c r="EC50" s="70"/>
      <c r="ED50" s="70"/>
      <c r="EE50" s="70"/>
      <c r="EF50" s="70"/>
      <c r="EG50" s="70"/>
      <c r="EH50" s="70"/>
      <c r="EI50" s="70"/>
      <c r="EJ50" s="70"/>
      <c r="EK50" s="70"/>
      <c r="EL50" s="70"/>
      <c r="EM50" s="70"/>
      <c r="EN50" s="70"/>
      <c r="EO50" s="70"/>
      <c r="EP50" s="70"/>
      <c r="EQ50" s="70"/>
      <c r="ER50" s="70"/>
      <c r="ES50" s="70"/>
      <c r="ET50" s="70"/>
      <c r="EU50" s="70"/>
      <c r="EV50" s="70"/>
      <c r="EW50" s="70"/>
      <c r="EX50" s="70"/>
      <c r="EY50" s="70"/>
      <c r="EZ50" s="70"/>
      <c r="FA50" s="70"/>
      <c r="FB50" s="70"/>
      <c r="FC50" s="70"/>
      <c r="FD50" s="70"/>
      <c r="FE50" s="70"/>
      <c r="FF50" s="70"/>
      <c r="FG50" s="70"/>
      <c r="FH50" s="70"/>
      <c r="FI50" s="70"/>
      <c r="FJ50" s="70"/>
      <c r="FK50" s="70"/>
      <c r="FL50" s="70"/>
      <c r="FM50" s="70"/>
      <c r="FN50" s="70"/>
      <c r="FO50" s="70"/>
      <c r="FP50" s="70"/>
      <c r="FQ50" s="70"/>
      <c r="FR50" s="70"/>
      <c r="FS50" s="70"/>
      <c r="FT50" s="70"/>
      <c r="FU50" s="70"/>
      <c r="FV50" s="70"/>
      <c r="FW50" s="70"/>
      <c r="FX50" s="70"/>
      <c r="FY50" s="70"/>
      <c r="FZ50" s="70"/>
      <c r="GA50" s="70"/>
      <c r="GB50" s="70"/>
      <c r="GC50" s="70"/>
      <c r="GD50" s="70"/>
      <c r="GE50" s="70"/>
      <c r="GF50" s="70"/>
      <c r="GG50" s="70"/>
      <c r="GH50" s="70"/>
      <c r="GI50" s="70"/>
      <c r="GJ50" s="70"/>
      <c r="GK50" s="70"/>
      <c r="GL50" s="70"/>
      <c r="GM50" s="70"/>
      <c r="GN50" s="70"/>
      <c r="GO50" s="70"/>
      <c r="GP50" s="70"/>
      <c r="GQ50" s="70"/>
      <c r="GR50" s="70"/>
      <c r="GS50" s="70"/>
      <c r="GT50" s="70"/>
      <c r="GU50" s="70"/>
      <c r="GV50" s="70"/>
      <c r="GW50" s="70"/>
      <c r="GX50" s="70"/>
      <c r="GY50" s="70"/>
      <c r="GZ50" s="70"/>
      <c r="HA50" s="70"/>
      <c r="HB50" s="70"/>
      <c r="HC50" s="70"/>
      <c r="HD50" s="70"/>
      <c r="HE50" s="70"/>
      <c r="HF50" s="70"/>
      <c r="HG50" s="70"/>
      <c r="HH50" s="70"/>
      <c r="HI50" s="70"/>
      <c r="HJ50" s="70"/>
      <c r="HK50" s="70"/>
      <c r="HL50" s="70"/>
      <c r="HM50" s="70"/>
      <c r="HN50" s="70"/>
      <c r="HO50" s="70"/>
      <c r="HP50" s="70"/>
      <c r="HQ50" s="70"/>
      <c r="HR50" s="70"/>
      <c r="HS50" s="70"/>
      <c r="HT50" s="70"/>
      <c r="HU50" s="70"/>
      <c r="HV50" s="70"/>
      <c r="HW50" s="70"/>
      <c r="HX50" s="70"/>
      <c r="HY50" s="70"/>
      <c r="HZ50" s="70"/>
      <c r="IA50" s="70"/>
      <c r="IB50" s="70"/>
      <c r="IC50" s="70"/>
      <c r="ID50" s="70"/>
      <c r="IE50" s="70"/>
      <c r="IF50" s="70"/>
      <c r="IG50" s="70"/>
      <c r="IH50" s="70"/>
      <c r="II50" s="70"/>
      <c r="IJ50" s="70"/>
      <c r="IK50" s="70"/>
      <c r="IL50" s="70"/>
      <c r="IM50" s="70"/>
      <c r="IN50" s="70"/>
      <c r="IO50" s="70"/>
      <c r="IP50" s="70"/>
      <c r="IQ50" s="70"/>
      <c r="IR50" s="70"/>
      <c r="IS50" s="70"/>
      <c r="IT50" s="70"/>
    </row>
    <row r="51" spans="1:254"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0"/>
      <c r="CA51" s="70"/>
      <c r="CB51" s="70"/>
      <c r="CC51" s="70"/>
      <c r="CD51" s="70"/>
      <c r="CE51" s="70"/>
      <c r="CF51" s="70"/>
      <c r="CG51" s="70"/>
      <c r="CH51" s="70"/>
      <c r="CI51" s="70"/>
      <c r="CJ51" s="70"/>
      <c r="CK51" s="70"/>
      <c r="CL51" s="70"/>
      <c r="CM51" s="70"/>
      <c r="CN51" s="70"/>
      <c r="CO51" s="70"/>
      <c r="CP51" s="70"/>
      <c r="CQ51" s="70"/>
      <c r="CR51" s="70"/>
      <c r="CS51" s="70"/>
      <c r="CT51" s="70"/>
      <c r="CU51" s="70"/>
      <c r="CV51" s="70"/>
      <c r="CW51" s="70"/>
      <c r="CX51" s="70"/>
      <c r="CY51" s="70"/>
      <c r="CZ51" s="70"/>
      <c r="DA51" s="70"/>
      <c r="DB51" s="70"/>
      <c r="DC51" s="70"/>
      <c r="DD51" s="70"/>
      <c r="DE51" s="70"/>
      <c r="DF51" s="70"/>
      <c r="DG51" s="70"/>
      <c r="DH51" s="70"/>
      <c r="DI51" s="70"/>
      <c r="DJ51" s="70"/>
      <c r="DK51" s="70"/>
      <c r="DL51" s="70"/>
      <c r="DM51" s="70"/>
      <c r="DN51" s="70"/>
      <c r="DO51" s="70"/>
      <c r="DP51" s="70"/>
      <c r="DQ51" s="70"/>
      <c r="DR51" s="70"/>
      <c r="DS51" s="70"/>
      <c r="DT51" s="70"/>
      <c r="DU51" s="70"/>
      <c r="DV51" s="70"/>
      <c r="DW51" s="70"/>
      <c r="DX51" s="70"/>
      <c r="DY51" s="70"/>
      <c r="DZ51" s="70"/>
      <c r="EA51" s="70"/>
      <c r="EB51" s="70"/>
      <c r="EC51" s="70"/>
      <c r="ED51" s="70"/>
      <c r="EE51" s="70"/>
      <c r="EF51" s="70"/>
      <c r="EG51" s="70"/>
      <c r="EH51" s="70"/>
      <c r="EI51" s="70"/>
      <c r="EJ51" s="70"/>
      <c r="EK51" s="70"/>
      <c r="EL51" s="70"/>
      <c r="EM51" s="70"/>
      <c r="EN51" s="70"/>
      <c r="EO51" s="70"/>
      <c r="EP51" s="70"/>
      <c r="EQ51" s="70"/>
      <c r="ER51" s="70"/>
      <c r="ES51" s="70"/>
      <c r="ET51" s="70"/>
      <c r="EU51" s="70"/>
      <c r="EV51" s="70"/>
      <c r="EW51" s="70"/>
      <c r="EX51" s="70"/>
      <c r="EY51" s="70"/>
      <c r="EZ51" s="70"/>
      <c r="FA51" s="70"/>
      <c r="FB51" s="70"/>
      <c r="FC51" s="70"/>
      <c r="FD51" s="70"/>
      <c r="FE51" s="70"/>
      <c r="FF51" s="70"/>
      <c r="FG51" s="70"/>
      <c r="FH51" s="70"/>
      <c r="FI51" s="70"/>
      <c r="FJ51" s="70"/>
      <c r="FK51" s="70"/>
      <c r="FL51" s="70"/>
      <c r="FM51" s="70"/>
      <c r="FN51" s="70"/>
      <c r="FO51" s="70"/>
      <c r="FP51" s="70"/>
      <c r="FQ51" s="70"/>
      <c r="FR51" s="70"/>
      <c r="FS51" s="70"/>
      <c r="FT51" s="70"/>
      <c r="FU51" s="70"/>
      <c r="FV51" s="70"/>
      <c r="FW51" s="70"/>
      <c r="FX51" s="70"/>
      <c r="FY51" s="70"/>
      <c r="FZ51" s="70"/>
      <c r="GA51" s="70"/>
      <c r="GB51" s="70"/>
      <c r="GC51" s="70"/>
      <c r="GD51" s="70"/>
      <c r="GE51" s="70"/>
      <c r="GF51" s="70"/>
      <c r="GG51" s="70"/>
      <c r="GH51" s="70"/>
      <c r="GI51" s="70"/>
      <c r="GJ51" s="70"/>
      <c r="GK51" s="70"/>
      <c r="GL51" s="70"/>
      <c r="GM51" s="70"/>
      <c r="GN51" s="70"/>
      <c r="GO51" s="70"/>
      <c r="GP51" s="70"/>
      <c r="GQ51" s="70"/>
      <c r="GR51" s="70"/>
      <c r="GS51" s="70"/>
      <c r="GT51" s="70"/>
      <c r="GU51" s="70"/>
      <c r="GV51" s="70"/>
      <c r="GW51" s="70"/>
      <c r="GX51" s="70"/>
      <c r="GY51" s="70"/>
      <c r="GZ51" s="70"/>
      <c r="HA51" s="70"/>
      <c r="HB51" s="70"/>
      <c r="HC51" s="70"/>
      <c r="HD51" s="70"/>
      <c r="HE51" s="70"/>
      <c r="HF51" s="70"/>
      <c r="HG51" s="70"/>
      <c r="HH51" s="70"/>
      <c r="HI51" s="70"/>
      <c r="HJ51" s="70"/>
      <c r="HK51" s="70"/>
      <c r="HL51" s="70"/>
      <c r="HM51" s="70"/>
      <c r="HN51" s="70"/>
      <c r="HO51" s="70"/>
      <c r="HP51" s="70"/>
      <c r="HQ51" s="70"/>
      <c r="HR51" s="70"/>
      <c r="HS51" s="70"/>
      <c r="HT51" s="70"/>
      <c r="HU51" s="70"/>
      <c r="HV51" s="70"/>
      <c r="HW51" s="70"/>
      <c r="HX51" s="70"/>
      <c r="HY51" s="70"/>
      <c r="HZ51" s="70"/>
      <c r="IA51" s="70"/>
      <c r="IB51" s="70"/>
      <c r="IC51" s="70"/>
      <c r="ID51" s="70"/>
      <c r="IE51" s="70"/>
      <c r="IF51" s="70"/>
      <c r="IG51" s="70"/>
      <c r="IH51" s="70"/>
      <c r="II51" s="70"/>
      <c r="IJ51" s="70"/>
      <c r="IK51" s="70"/>
      <c r="IL51" s="70"/>
      <c r="IM51" s="70"/>
      <c r="IN51" s="70"/>
      <c r="IO51" s="70"/>
      <c r="IP51" s="70"/>
      <c r="IQ51" s="70"/>
      <c r="IR51" s="70"/>
      <c r="IS51" s="70"/>
      <c r="IT51" s="70"/>
    </row>
    <row r="52" spans="1:254"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0"/>
      <c r="CA52" s="70"/>
      <c r="CB52" s="70"/>
      <c r="CC52" s="70"/>
      <c r="CD52" s="70"/>
      <c r="CE52" s="70"/>
      <c r="CF52" s="70"/>
      <c r="CG52" s="70"/>
      <c r="CH52" s="70"/>
      <c r="CI52" s="70"/>
      <c r="CJ52" s="70"/>
      <c r="CK52" s="70"/>
      <c r="CL52" s="70"/>
      <c r="CM52" s="70"/>
      <c r="CN52" s="70"/>
      <c r="CO52" s="70"/>
      <c r="CP52" s="70"/>
      <c r="CQ52" s="70"/>
      <c r="CR52" s="70"/>
      <c r="CS52" s="70"/>
      <c r="CT52" s="70"/>
      <c r="CU52" s="70"/>
      <c r="CV52" s="70"/>
      <c r="CW52" s="70"/>
      <c r="CX52" s="70"/>
      <c r="CY52" s="70"/>
      <c r="CZ52" s="70"/>
      <c r="DA52" s="70"/>
      <c r="DB52" s="70"/>
      <c r="DC52" s="70"/>
      <c r="DD52" s="70"/>
      <c r="DE52" s="70"/>
      <c r="DF52" s="70"/>
      <c r="DG52" s="70"/>
      <c r="DH52" s="70"/>
      <c r="DI52" s="70"/>
      <c r="DJ52" s="70"/>
      <c r="DK52" s="70"/>
      <c r="DL52" s="70"/>
      <c r="DM52" s="70"/>
      <c r="DN52" s="70"/>
      <c r="DO52" s="70"/>
      <c r="DP52" s="70"/>
      <c r="DQ52" s="70"/>
      <c r="DR52" s="70"/>
      <c r="DS52" s="70"/>
      <c r="DT52" s="70"/>
      <c r="DU52" s="70"/>
      <c r="DV52" s="70"/>
      <c r="DW52" s="70"/>
      <c r="DX52" s="70"/>
      <c r="DY52" s="70"/>
      <c r="DZ52" s="70"/>
      <c r="EA52" s="70"/>
      <c r="EB52" s="70"/>
      <c r="EC52" s="70"/>
      <c r="ED52" s="70"/>
      <c r="EE52" s="70"/>
      <c r="EF52" s="70"/>
      <c r="EG52" s="70"/>
      <c r="EH52" s="70"/>
      <c r="EI52" s="70"/>
      <c r="EJ52" s="70"/>
      <c r="EK52" s="70"/>
      <c r="EL52" s="70"/>
      <c r="EM52" s="70"/>
      <c r="EN52" s="70"/>
      <c r="EO52" s="70"/>
      <c r="EP52" s="70"/>
      <c r="EQ52" s="70"/>
      <c r="ER52" s="70"/>
      <c r="ES52" s="70"/>
      <c r="ET52" s="70"/>
      <c r="EU52" s="70"/>
      <c r="EV52" s="70"/>
      <c r="EW52" s="70"/>
      <c r="EX52" s="70"/>
      <c r="EY52" s="70"/>
      <c r="EZ52" s="70"/>
      <c r="FA52" s="70"/>
      <c r="FB52" s="70"/>
      <c r="FC52" s="70"/>
      <c r="FD52" s="70"/>
      <c r="FE52" s="70"/>
      <c r="FF52" s="70"/>
      <c r="FG52" s="70"/>
      <c r="FH52" s="70"/>
      <c r="FI52" s="70"/>
      <c r="FJ52" s="70"/>
      <c r="FK52" s="70"/>
      <c r="FL52" s="70"/>
      <c r="FM52" s="70"/>
      <c r="FN52" s="70"/>
      <c r="FO52" s="70"/>
      <c r="FP52" s="70"/>
      <c r="FQ52" s="70"/>
      <c r="FR52" s="70"/>
      <c r="FS52" s="70"/>
      <c r="FT52" s="70"/>
      <c r="FU52" s="70"/>
      <c r="FV52" s="70"/>
      <c r="FW52" s="70"/>
      <c r="FX52" s="70"/>
      <c r="FY52" s="70"/>
      <c r="FZ52" s="70"/>
      <c r="GA52" s="70"/>
      <c r="GB52" s="70"/>
      <c r="GC52" s="70"/>
      <c r="GD52" s="70"/>
      <c r="GE52" s="70"/>
      <c r="GF52" s="70"/>
      <c r="GG52" s="70"/>
      <c r="GH52" s="70"/>
      <c r="GI52" s="70"/>
      <c r="GJ52" s="70"/>
      <c r="GK52" s="70"/>
      <c r="GL52" s="70"/>
      <c r="GM52" s="70"/>
      <c r="GN52" s="70"/>
      <c r="GO52" s="70"/>
      <c r="GP52" s="70"/>
      <c r="GQ52" s="70"/>
      <c r="GR52" s="70"/>
      <c r="GS52" s="70"/>
      <c r="GT52" s="70"/>
      <c r="GU52" s="70"/>
      <c r="GV52" s="70"/>
      <c r="GW52" s="70"/>
      <c r="GX52" s="70"/>
      <c r="GY52" s="70"/>
      <c r="GZ52" s="70"/>
      <c r="HA52" s="70"/>
      <c r="HB52" s="70"/>
      <c r="HC52" s="70"/>
      <c r="HD52" s="70"/>
      <c r="HE52" s="70"/>
      <c r="HF52" s="70"/>
      <c r="HG52" s="70"/>
      <c r="HH52" s="70"/>
      <c r="HI52" s="70"/>
      <c r="HJ52" s="70"/>
      <c r="HK52" s="70"/>
      <c r="HL52" s="70"/>
      <c r="HM52" s="70"/>
      <c r="HN52" s="70"/>
      <c r="HO52" s="70"/>
      <c r="HP52" s="70"/>
      <c r="HQ52" s="70"/>
      <c r="HR52" s="70"/>
      <c r="HS52" s="70"/>
      <c r="HT52" s="70"/>
      <c r="HU52" s="70"/>
      <c r="HV52" s="70"/>
      <c r="HW52" s="70"/>
      <c r="HX52" s="70"/>
      <c r="HY52" s="70"/>
      <c r="HZ52" s="70"/>
      <c r="IA52" s="70"/>
      <c r="IB52" s="70"/>
      <c r="IC52" s="70"/>
      <c r="ID52" s="70"/>
      <c r="IE52" s="70"/>
      <c r="IF52" s="70"/>
      <c r="IG52" s="70"/>
      <c r="IH52" s="70"/>
      <c r="II52" s="70"/>
      <c r="IJ52" s="70"/>
      <c r="IK52" s="70"/>
      <c r="IL52" s="70"/>
      <c r="IM52" s="70"/>
      <c r="IN52" s="70"/>
      <c r="IO52" s="70"/>
      <c r="IP52" s="70"/>
      <c r="IQ52" s="70"/>
      <c r="IR52" s="70"/>
      <c r="IS52" s="70"/>
      <c r="IT52" s="70"/>
    </row>
    <row r="53" spans="1:254"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0"/>
      <c r="CA53" s="70"/>
      <c r="CB53" s="70"/>
      <c r="CC53" s="70"/>
      <c r="CD53" s="70"/>
      <c r="CE53" s="70"/>
      <c r="CF53" s="70"/>
      <c r="CG53" s="70"/>
      <c r="CH53" s="70"/>
      <c r="CI53" s="70"/>
      <c r="CJ53" s="70"/>
      <c r="CK53" s="70"/>
      <c r="CL53" s="70"/>
      <c r="CM53" s="70"/>
      <c r="CN53" s="70"/>
      <c r="CO53" s="70"/>
      <c r="CP53" s="70"/>
      <c r="CQ53" s="70"/>
      <c r="CR53" s="70"/>
      <c r="CS53" s="70"/>
      <c r="CT53" s="70"/>
      <c r="CU53" s="70"/>
      <c r="CV53" s="70"/>
      <c r="CW53" s="70"/>
      <c r="CX53" s="70"/>
      <c r="CY53" s="70"/>
      <c r="CZ53" s="70"/>
      <c r="DA53" s="70"/>
      <c r="DB53" s="70"/>
      <c r="DC53" s="70"/>
      <c r="DD53" s="70"/>
      <c r="DE53" s="70"/>
      <c r="DF53" s="70"/>
      <c r="DG53" s="70"/>
      <c r="DH53" s="70"/>
      <c r="DI53" s="70"/>
      <c r="DJ53" s="70"/>
      <c r="DK53" s="70"/>
      <c r="DL53" s="70"/>
      <c r="DM53" s="70"/>
      <c r="DN53" s="70"/>
      <c r="DO53" s="70"/>
      <c r="DP53" s="70"/>
      <c r="DQ53" s="70"/>
      <c r="DR53" s="70"/>
      <c r="DS53" s="70"/>
      <c r="DT53" s="70"/>
      <c r="DU53" s="70"/>
      <c r="DV53" s="70"/>
      <c r="DW53" s="70"/>
      <c r="DX53" s="70"/>
      <c r="DY53" s="70"/>
      <c r="DZ53" s="70"/>
      <c r="EA53" s="70"/>
      <c r="EB53" s="70"/>
      <c r="EC53" s="70"/>
      <c r="ED53" s="70"/>
      <c r="EE53" s="70"/>
      <c r="EF53" s="70"/>
      <c r="EG53" s="70"/>
      <c r="EH53" s="70"/>
      <c r="EI53" s="70"/>
      <c r="EJ53" s="70"/>
      <c r="EK53" s="70"/>
      <c r="EL53" s="70"/>
      <c r="EM53" s="70"/>
      <c r="EN53" s="70"/>
      <c r="EO53" s="70"/>
      <c r="EP53" s="70"/>
      <c r="EQ53" s="70"/>
      <c r="ER53" s="70"/>
      <c r="ES53" s="70"/>
      <c r="ET53" s="70"/>
      <c r="EU53" s="70"/>
      <c r="EV53" s="70"/>
      <c r="EW53" s="70"/>
      <c r="EX53" s="70"/>
      <c r="EY53" s="70"/>
      <c r="EZ53" s="70"/>
      <c r="FA53" s="70"/>
      <c r="FB53" s="70"/>
      <c r="FC53" s="70"/>
      <c r="FD53" s="70"/>
      <c r="FE53" s="70"/>
      <c r="FF53" s="70"/>
      <c r="FG53" s="70"/>
      <c r="FH53" s="70"/>
      <c r="FI53" s="70"/>
      <c r="FJ53" s="70"/>
      <c r="FK53" s="70"/>
      <c r="FL53" s="70"/>
      <c r="FM53" s="70"/>
      <c r="FN53" s="70"/>
      <c r="FO53" s="70"/>
      <c r="FP53" s="70"/>
      <c r="FQ53" s="70"/>
      <c r="FR53" s="70"/>
      <c r="FS53" s="70"/>
      <c r="FT53" s="70"/>
      <c r="FU53" s="70"/>
      <c r="FV53" s="70"/>
      <c r="FW53" s="70"/>
      <c r="FX53" s="70"/>
      <c r="FY53" s="70"/>
      <c r="FZ53" s="70"/>
      <c r="GA53" s="70"/>
      <c r="GB53" s="70"/>
      <c r="GC53" s="70"/>
      <c r="GD53" s="70"/>
      <c r="GE53" s="70"/>
      <c r="GF53" s="70"/>
      <c r="GG53" s="70"/>
      <c r="GH53" s="70"/>
      <c r="GI53" s="70"/>
      <c r="GJ53" s="70"/>
      <c r="GK53" s="70"/>
      <c r="GL53" s="70"/>
      <c r="GM53" s="70"/>
      <c r="GN53" s="70"/>
      <c r="GO53" s="70"/>
      <c r="GP53" s="70"/>
      <c r="GQ53" s="70"/>
      <c r="GR53" s="70"/>
      <c r="GS53" s="70"/>
      <c r="GT53" s="70"/>
      <c r="GU53" s="70"/>
      <c r="GV53" s="70"/>
      <c r="GW53" s="70"/>
      <c r="GX53" s="70"/>
      <c r="GY53" s="70"/>
      <c r="GZ53" s="70"/>
      <c r="HA53" s="70"/>
      <c r="HB53" s="70"/>
      <c r="HC53" s="70"/>
      <c r="HD53" s="70"/>
      <c r="HE53" s="70"/>
      <c r="HF53" s="70"/>
      <c r="HG53" s="70"/>
      <c r="HH53" s="70"/>
      <c r="HI53" s="70"/>
      <c r="HJ53" s="70"/>
      <c r="HK53" s="70"/>
      <c r="HL53" s="70"/>
      <c r="HM53" s="70"/>
      <c r="HN53" s="70"/>
      <c r="HO53" s="70"/>
      <c r="HP53" s="70"/>
      <c r="HQ53" s="70"/>
      <c r="HR53" s="70"/>
      <c r="HS53" s="70"/>
      <c r="HT53" s="70"/>
      <c r="HU53" s="70"/>
      <c r="HV53" s="70"/>
      <c r="HW53" s="70"/>
      <c r="HX53" s="70"/>
      <c r="HY53" s="70"/>
      <c r="HZ53" s="70"/>
      <c r="IA53" s="70"/>
      <c r="IB53" s="70"/>
      <c r="IC53" s="70"/>
      <c r="ID53" s="70"/>
      <c r="IE53" s="70"/>
      <c r="IF53" s="70"/>
      <c r="IG53" s="70"/>
      <c r="IH53" s="70"/>
      <c r="II53" s="70"/>
      <c r="IJ53" s="70"/>
      <c r="IK53" s="70"/>
      <c r="IL53" s="70"/>
      <c r="IM53" s="70"/>
      <c r="IN53" s="70"/>
      <c r="IO53" s="70"/>
      <c r="IP53" s="70"/>
      <c r="IQ53" s="70"/>
      <c r="IR53" s="70"/>
      <c r="IS53" s="70"/>
      <c r="IT53" s="70"/>
    </row>
    <row r="54" spans="1:254"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0"/>
      <c r="CA54" s="70"/>
      <c r="CB54" s="70"/>
      <c r="CC54" s="70"/>
      <c r="CD54" s="70"/>
      <c r="CE54" s="70"/>
      <c r="CF54" s="70"/>
      <c r="CG54" s="70"/>
      <c r="CH54" s="70"/>
      <c r="CI54" s="70"/>
      <c r="CJ54" s="70"/>
      <c r="CK54" s="70"/>
      <c r="CL54" s="70"/>
      <c r="CM54" s="70"/>
      <c r="CN54" s="70"/>
      <c r="CO54" s="70"/>
      <c r="CP54" s="70"/>
      <c r="CQ54" s="70"/>
      <c r="CR54" s="70"/>
      <c r="CS54" s="70"/>
      <c r="CT54" s="70"/>
      <c r="CU54" s="70"/>
      <c r="CV54" s="70"/>
      <c r="CW54" s="70"/>
      <c r="CX54" s="70"/>
      <c r="CY54" s="70"/>
      <c r="CZ54" s="70"/>
      <c r="DA54" s="70"/>
      <c r="DB54" s="70"/>
      <c r="DC54" s="70"/>
      <c r="DD54" s="70"/>
      <c r="DE54" s="70"/>
      <c r="DF54" s="70"/>
      <c r="DG54" s="70"/>
      <c r="DH54" s="70"/>
      <c r="DI54" s="70"/>
      <c r="DJ54" s="70"/>
      <c r="DK54" s="70"/>
      <c r="DL54" s="70"/>
      <c r="DM54" s="70"/>
      <c r="DN54" s="70"/>
      <c r="DO54" s="70"/>
      <c r="DP54" s="70"/>
      <c r="DQ54" s="70"/>
      <c r="DR54" s="70"/>
      <c r="DS54" s="70"/>
      <c r="DT54" s="70"/>
      <c r="DU54" s="70"/>
      <c r="DV54" s="70"/>
      <c r="DW54" s="70"/>
      <c r="DX54" s="70"/>
      <c r="DY54" s="70"/>
      <c r="DZ54" s="70"/>
      <c r="EA54" s="70"/>
      <c r="EB54" s="70"/>
      <c r="EC54" s="70"/>
      <c r="ED54" s="70"/>
      <c r="EE54" s="70"/>
      <c r="EF54" s="70"/>
      <c r="EG54" s="70"/>
      <c r="EH54" s="70"/>
      <c r="EI54" s="70"/>
      <c r="EJ54" s="70"/>
      <c r="EK54" s="70"/>
      <c r="EL54" s="70"/>
      <c r="EM54" s="70"/>
      <c r="EN54" s="70"/>
      <c r="EO54" s="70"/>
      <c r="EP54" s="70"/>
      <c r="EQ54" s="70"/>
      <c r="ER54" s="70"/>
      <c r="ES54" s="70"/>
      <c r="ET54" s="70"/>
      <c r="EU54" s="70"/>
      <c r="EV54" s="70"/>
      <c r="EW54" s="70"/>
      <c r="EX54" s="70"/>
      <c r="EY54" s="70"/>
      <c r="EZ54" s="70"/>
      <c r="FA54" s="70"/>
      <c r="FB54" s="70"/>
      <c r="FC54" s="70"/>
      <c r="FD54" s="70"/>
      <c r="FE54" s="70"/>
      <c r="FF54" s="70"/>
      <c r="FG54" s="70"/>
      <c r="FH54" s="70"/>
      <c r="FI54" s="70"/>
      <c r="FJ54" s="70"/>
      <c r="FK54" s="70"/>
      <c r="FL54" s="70"/>
      <c r="FM54" s="70"/>
      <c r="FN54" s="70"/>
      <c r="FO54" s="70"/>
      <c r="FP54" s="70"/>
      <c r="FQ54" s="70"/>
      <c r="FR54" s="70"/>
      <c r="FS54" s="70"/>
      <c r="FT54" s="70"/>
      <c r="FU54" s="70"/>
      <c r="FV54" s="70"/>
      <c r="FW54" s="70"/>
      <c r="FX54" s="70"/>
      <c r="FY54" s="70"/>
      <c r="FZ54" s="70"/>
      <c r="GA54" s="70"/>
      <c r="GB54" s="70"/>
      <c r="GC54" s="70"/>
      <c r="GD54" s="70"/>
      <c r="GE54" s="70"/>
      <c r="GF54" s="70"/>
      <c r="GG54" s="70"/>
      <c r="GH54" s="70"/>
      <c r="GI54" s="70"/>
      <c r="GJ54" s="70"/>
      <c r="GK54" s="70"/>
      <c r="GL54" s="70"/>
      <c r="GM54" s="70"/>
      <c r="GN54" s="70"/>
      <c r="GO54" s="70"/>
      <c r="GP54" s="70"/>
      <c r="GQ54" s="70"/>
      <c r="GR54" s="70"/>
      <c r="GS54" s="70"/>
      <c r="GT54" s="70"/>
      <c r="GU54" s="70"/>
      <c r="GV54" s="70"/>
      <c r="GW54" s="70"/>
      <c r="GX54" s="70"/>
      <c r="GY54" s="70"/>
      <c r="GZ54" s="70"/>
      <c r="HA54" s="70"/>
      <c r="HB54" s="70"/>
      <c r="HC54" s="70"/>
      <c r="HD54" s="70"/>
      <c r="HE54" s="70"/>
      <c r="HF54" s="70"/>
      <c r="HG54" s="70"/>
      <c r="HH54" s="70"/>
      <c r="HI54" s="70"/>
      <c r="HJ54" s="70"/>
      <c r="HK54" s="70"/>
      <c r="HL54" s="70"/>
      <c r="HM54" s="70"/>
      <c r="HN54" s="70"/>
      <c r="HO54" s="70"/>
      <c r="HP54" s="70"/>
      <c r="HQ54" s="70"/>
      <c r="HR54" s="70"/>
      <c r="HS54" s="70"/>
      <c r="HT54" s="70"/>
      <c r="HU54" s="70"/>
      <c r="HV54" s="70"/>
      <c r="HW54" s="70"/>
      <c r="HX54" s="70"/>
      <c r="HY54" s="70"/>
      <c r="HZ54" s="70"/>
      <c r="IA54" s="70"/>
      <c r="IB54" s="70"/>
      <c r="IC54" s="70"/>
      <c r="ID54" s="70"/>
      <c r="IE54" s="70"/>
      <c r="IF54" s="70"/>
      <c r="IG54" s="70"/>
      <c r="IH54" s="70"/>
      <c r="II54" s="70"/>
      <c r="IJ54" s="70"/>
      <c r="IK54" s="70"/>
      <c r="IL54" s="70"/>
      <c r="IM54" s="70"/>
      <c r="IN54" s="70"/>
      <c r="IO54" s="70"/>
      <c r="IP54" s="70"/>
      <c r="IQ54" s="70"/>
      <c r="IR54" s="70"/>
      <c r="IS54" s="70"/>
      <c r="IT54" s="70"/>
    </row>
    <row r="55" spans="1:254"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0"/>
      <c r="CA55" s="70"/>
      <c r="CB55" s="70"/>
      <c r="CC55" s="70"/>
      <c r="CD55" s="70"/>
      <c r="CE55" s="70"/>
      <c r="CF55" s="70"/>
      <c r="CG55" s="70"/>
      <c r="CH55" s="70"/>
      <c r="CI55" s="70"/>
      <c r="CJ55" s="70"/>
      <c r="CK55" s="70"/>
      <c r="CL55" s="70"/>
      <c r="CM55" s="70"/>
      <c r="CN55" s="70"/>
      <c r="CO55" s="70"/>
      <c r="CP55" s="70"/>
      <c r="CQ55" s="70"/>
      <c r="CR55" s="70"/>
      <c r="CS55" s="70"/>
      <c r="CT55" s="70"/>
      <c r="CU55" s="70"/>
      <c r="CV55" s="70"/>
      <c r="CW55" s="70"/>
      <c r="CX55" s="70"/>
      <c r="CY55" s="70"/>
      <c r="CZ55" s="70"/>
      <c r="DA55" s="70"/>
      <c r="DB55" s="70"/>
      <c r="DC55" s="70"/>
      <c r="DD55" s="70"/>
      <c r="DE55" s="70"/>
      <c r="DF55" s="70"/>
      <c r="DG55" s="70"/>
      <c r="DH55" s="70"/>
      <c r="DI55" s="70"/>
      <c r="DJ55" s="70"/>
      <c r="DK55" s="70"/>
      <c r="DL55" s="70"/>
      <c r="DM55" s="70"/>
      <c r="DN55" s="70"/>
      <c r="DO55" s="70"/>
      <c r="DP55" s="70"/>
      <c r="DQ55" s="70"/>
      <c r="DR55" s="70"/>
      <c r="DS55" s="70"/>
      <c r="DT55" s="70"/>
      <c r="DU55" s="70"/>
      <c r="DV55" s="70"/>
      <c r="DW55" s="70"/>
      <c r="DX55" s="70"/>
      <c r="DY55" s="70"/>
      <c r="DZ55" s="70"/>
      <c r="EA55" s="70"/>
      <c r="EB55" s="70"/>
      <c r="EC55" s="70"/>
      <c r="ED55" s="70"/>
      <c r="EE55" s="70"/>
      <c r="EF55" s="70"/>
      <c r="EG55" s="70"/>
      <c r="EH55" s="70"/>
      <c r="EI55" s="70"/>
      <c r="EJ55" s="70"/>
      <c r="EK55" s="70"/>
      <c r="EL55" s="70"/>
      <c r="EM55" s="70"/>
      <c r="EN55" s="70"/>
      <c r="EO55" s="70"/>
      <c r="EP55" s="70"/>
      <c r="EQ55" s="70"/>
      <c r="ER55" s="70"/>
      <c r="ES55" s="70"/>
      <c r="ET55" s="70"/>
      <c r="EU55" s="70"/>
      <c r="EV55" s="70"/>
      <c r="EW55" s="70"/>
      <c r="EX55" s="70"/>
      <c r="EY55" s="70"/>
      <c r="EZ55" s="70"/>
      <c r="FA55" s="70"/>
      <c r="FB55" s="70"/>
      <c r="FC55" s="70"/>
      <c r="FD55" s="70"/>
      <c r="FE55" s="70"/>
      <c r="FF55" s="70"/>
      <c r="FG55" s="70"/>
      <c r="FH55" s="70"/>
      <c r="FI55" s="70"/>
      <c r="FJ55" s="70"/>
      <c r="FK55" s="70"/>
      <c r="FL55" s="70"/>
      <c r="FM55" s="70"/>
      <c r="FN55" s="70"/>
      <c r="FO55" s="70"/>
      <c r="FP55" s="70"/>
      <c r="FQ55" s="70"/>
      <c r="FR55" s="70"/>
      <c r="FS55" s="70"/>
      <c r="FT55" s="70"/>
      <c r="FU55" s="70"/>
      <c r="FV55" s="70"/>
      <c r="FW55" s="70"/>
      <c r="FX55" s="70"/>
      <c r="FY55" s="70"/>
      <c r="FZ55" s="70"/>
      <c r="GA55" s="70"/>
      <c r="GB55" s="70"/>
      <c r="GC55" s="70"/>
      <c r="GD55" s="70"/>
      <c r="GE55" s="70"/>
      <c r="GF55" s="70"/>
      <c r="GG55" s="70"/>
      <c r="GH55" s="70"/>
      <c r="GI55" s="70"/>
      <c r="GJ55" s="70"/>
      <c r="GK55" s="70"/>
      <c r="GL55" s="70"/>
      <c r="GM55" s="70"/>
      <c r="GN55" s="70"/>
      <c r="GO55" s="70"/>
      <c r="GP55" s="70"/>
      <c r="GQ55" s="70"/>
      <c r="GR55" s="70"/>
      <c r="GS55" s="70"/>
      <c r="GT55" s="70"/>
      <c r="GU55" s="70"/>
      <c r="GV55" s="70"/>
      <c r="GW55" s="70"/>
      <c r="GX55" s="70"/>
      <c r="GY55" s="70"/>
      <c r="GZ55" s="70"/>
      <c r="HA55" s="70"/>
      <c r="HB55" s="70"/>
      <c r="HC55" s="70"/>
      <c r="HD55" s="70"/>
      <c r="HE55" s="70"/>
      <c r="HF55" s="70"/>
      <c r="HG55" s="70"/>
      <c r="HH55" s="70"/>
      <c r="HI55" s="70"/>
      <c r="HJ55" s="70"/>
      <c r="HK55" s="70"/>
      <c r="HL55" s="70"/>
      <c r="HM55" s="70"/>
      <c r="HN55" s="70"/>
      <c r="HO55" s="70"/>
      <c r="HP55" s="70"/>
      <c r="HQ55" s="70"/>
      <c r="HR55" s="70"/>
      <c r="HS55" s="70"/>
      <c r="HT55" s="70"/>
      <c r="HU55" s="70"/>
      <c r="HV55" s="70"/>
      <c r="HW55" s="70"/>
      <c r="HX55" s="70"/>
      <c r="HY55" s="70"/>
      <c r="HZ55" s="70"/>
      <c r="IA55" s="70"/>
      <c r="IB55" s="70"/>
      <c r="IC55" s="70"/>
      <c r="ID55" s="70"/>
      <c r="IE55" s="70"/>
      <c r="IF55" s="70"/>
      <c r="IG55" s="70"/>
      <c r="IH55" s="70"/>
      <c r="II55" s="70"/>
      <c r="IJ55" s="70"/>
      <c r="IK55" s="70"/>
      <c r="IL55" s="70"/>
      <c r="IM55" s="70"/>
      <c r="IN55" s="70"/>
      <c r="IO55" s="70"/>
      <c r="IP55" s="70"/>
      <c r="IQ55" s="70"/>
      <c r="IR55" s="70"/>
      <c r="IS55" s="70"/>
      <c r="IT55" s="70"/>
    </row>
    <row r="56" spans="1:254"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0"/>
      <c r="CA56" s="70"/>
      <c r="CB56" s="70"/>
      <c r="CC56" s="70"/>
      <c r="CD56" s="70"/>
      <c r="CE56" s="70"/>
      <c r="CF56" s="70"/>
      <c r="CG56" s="70"/>
      <c r="CH56" s="70"/>
      <c r="CI56" s="70"/>
      <c r="CJ56" s="70"/>
      <c r="CK56" s="70"/>
      <c r="CL56" s="70"/>
      <c r="CM56" s="70"/>
      <c r="CN56" s="70"/>
      <c r="CO56" s="70"/>
      <c r="CP56" s="70"/>
      <c r="CQ56" s="70"/>
      <c r="CR56" s="70"/>
      <c r="CS56" s="70"/>
      <c r="CT56" s="70"/>
      <c r="CU56" s="70"/>
      <c r="CV56" s="70"/>
      <c r="CW56" s="70"/>
      <c r="CX56" s="70"/>
      <c r="CY56" s="70"/>
      <c r="CZ56" s="70"/>
      <c r="DA56" s="70"/>
      <c r="DB56" s="70"/>
      <c r="DC56" s="70"/>
      <c r="DD56" s="70"/>
      <c r="DE56" s="70"/>
      <c r="DF56" s="70"/>
      <c r="DG56" s="70"/>
      <c r="DH56" s="70"/>
      <c r="DI56" s="70"/>
      <c r="DJ56" s="70"/>
      <c r="DK56" s="70"/>
      <c r="DL56" s="70"/>
      <c r="DM56" s="70"/>
      <c r="DN56" s="70"/>
      <c r="DO56" s="70"/>
      <c r="DP56" s="70"/>
      <c r="DQ56" s="70"/>
      <c r="DR56" s="70"/>
      <c r="DS56" s="70"/>
      <c r="DT56" s="70"/>
      <c r="DU56" s="70"/>
      <c r="DV56" s="70"/>
      <c r="DW56" s="70"/>
      <c r="DX56" s="70"/>
      <c r="DY56" s="70"/>
      <c r="DZ56" s="70"/>
      <c r="EA56" s="70"/>
      <c r="EB56" s="70"/>
      <c r="EC56" s="70"/>
      <c r="ED56" s="70"/>
      <c r="EE56" s="70"/>
      <c r="EF56" s="70"/>
      <c r="EG56" s="70"/>
      <c r="EH56" s="70"/>
      <c r="EI56" s="70"/>
      <c r="EJ56" s="70"/>
      <c r="EK56" s="70"/>
      <c r="EL56" s="70"/>
      <c r="EM56" s="70"/>
      <c r="EN56" s="70"/>
      <c r="EO56" s="70"/>
      <c r="EP56" s="70"/>
      <c r="EQ56" s="70"/>
      <c r="ER56" s="70"/>
      <c r="ES56" s="70"/>
      <c r="ET56" s="70"/>
      <c r="EU56" s="70"/>
      <c r="EV56" s="70"/>
      <c r="EW56" s="70"/>
      <c r="EX56" s="70"/>
      <c r="EY56" s="70"/>
      <c r="EZ56" s="70"/>
      <c r="FA56" s="70"/>
      <c r="FB56" s="70"/>
      <c r="FC56" s="70"/>
      <c r="FD56" s="70"/>
      <c r="FE56" s="70"/>
      <c r="FF56" s="70"/>
      <c r="FG56" s="70"/>
      <c r="FH56" s="70"/>
      <c r="FI56" s="70"/>
      <c r="FJ56" s="70"/>
      <c r="FK56" s="70"/>
      <c r="FL56" s="70"/>
      <c r="FM56" s="70"/>
      <c r="FN56" s="70"/>
      <c r="FO56" s="70"/>
      <c r="FP56" s="70"/>
      <c r="FQ56" s="70"/>
      <c r="FR56" s="70"/>
      <c r="FS56" s="70"/>
      <c r="FT56" s="70"/>
      <c r="FU56" s="70"/>
      <c r="FV56" s="70"/>
      <c r="FW56" s="70"/>
      <c r="FX56" s="70"/>
      <c r="FY56" s="70"/>
      <c r="FZ56" s="70"/>
      <c r="GA56" s="70"/>
      <c r="GB56" s="70"/>
      <c r="GC56" s="70"/>
      <c r="GD56" s="70"/>
      <c r="GE56" s="70"/>
      <c r="GF56" s="70"/>
      <c r="GG56" s="70"/>
      <c r="GH56" s="70"/>
      <c r="GI56" s="70"/>
      <c r="GJ56" s="70"/>
      <c r="GK56" s="70"/>
      <c r="GL56" s="70"/>
      <c r="GM56" s="70"/>
      <c r="GN56" s="70"/>
      <c r="GO56" s="70"/>
      <c r="GP56" s="70"/>
      <c r="GQ56" s="70"/>
      <c r="GR56" s="70"/>
      <c r="GS56" s="70"/>
      <c r="GT56" s="70"/>
      <c r="GU56" s="70"/>
      <c r="GV56" s="70"/>
      <c r="GW56" s="70"/>
      <c r="GX56" s="70"/>
      <c r="GY56" s="70"/>
      <c r="GZ56" s="70"/>
      <c r="HA56" s="70"/>
      <c r="HB56" s="70"/>
      <c r="HC56" s="70"/>
      <c r="HD56" s="70"/>
      <c r="HE56" s="70"/>
      <c r="HF56" s="70"/>
      <c r="HG56" s="70"/>
      <c r="HH56" s="70"/>
      <c r="HI56" s="70"/>
      <c r="HJ56" s="70"/>
      <c r="HK56" s="70"/>
      <c r="HL56" s="70"/>
      <c r="HM56" s="70"/>
      <c r="HN56" s="70"/>
      <c r="HO56" s="70"/>
      <c r="HP56" s="70"/>
      <c r="HQ56" s="70"/>
      <c r="HR56" s="70"/>
      <c r="HS56" s="70"/>
      <c r="HT56" s="70"/>
      <c r="HU56" s="70"/>
      <c r="HV56" s="70"/>
      <c r="HW56" s="70"/>
      <c r="HX56" s="70"/>
      <c r="HY56" s="70"/>
      <c r="HZ56" s="70"/>
      <c r="IA56" s="70"/>
      <c r="IB56" s="70"/>
      <c r="IC56" s="70"/>
      <c r="ID56" s="70"/>
      <c r="IE56" s="70"/>
      <c r="IF56" s="70"/>
      <c r="IG56" s="70"/>
      <c r="IH56" s="70"/>
      <c r="II56" s="70"/>
      <c r="IJ56" s="70"/>
      <c r="IK56" s="70"/>
      <c r="IL56" s="70"/>
      <c r="IM56" s="70"/>
      <c r="IN56" s="70"/>
      <c r="IO56" s="70"/>
      <c r="IP56" s="70"/>
      <c r="IQ56" s="70"/>
      <c r="IR56" s="70"/>
      <c r="IS56" s="70"/>
      <c r="IT56" s="70"/>
    </row>
    <row r="57" spans="1:254"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70"/>
      <c r="BI57" s="70"/>
      <c r="BJ57" s="70"/>
      <c r="BK57" s="70"/>
      <c r="BL57" s="70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0"/>
      <c r="CA57" s="70"/>
      <c r="CB57" s="70"/>
      <c r="CC57" s="70"/>
      <c r="CD57" s="70"/>
      <c r="CE57" s="70"/>
      <c r="CF57" s="70"/>
      <c r="CG57" s="70"/>
      <c r="CH57" s="70"/>
      <c r="CI57" s="70"/>
      <c r="CJ57" s="70"/>
      <c r="CK57" s="70"/>
      <c r="CL57" s="70"/>
      <c r="CM57" s="70"/>
      <c r="CN57" s="70"/>
      <c r="CO57" s="70"/>
      <c r="CP57" s="70"/>
      <c r="CQ57" s="70"/>
      <c r="CR57" s="70"/>
      <c r="CS57" s="70"/>
      <c r="CT57" s="70"/>
      <c r="CU57" s="70"/>
      <c r="CV57" s="70"/>
      <c r="CW57" s="70"/>
      <c r="CX57" s="70"/>
      <c r="CY57" s="70"/>
      <c r="CZ57" s="70"/>
      <c r="DA57" s="70"/>
      <c r="DB57" s="70"/>
      <c r="DC57" s="70"/>
      <c r="DD57" s="70"/>
      <c r="DE57" s="70"/>
      <c r="DF57" s="70"/>
      <c r="DG57" s="70"/>
      <c r="DH57" s="70"/>
      <c r="DI57" s="70"/>
      <c r="DJ57" s="70"/>
      <c r="DK57" s="70"/>
      <c r="DL57" s="70"/>
      <c r="DM57" s="70"/>
      <c r="DN57" s="70"/>
      <c r="DO57" s="70"/>
      <c r="DP57" s="70"/>
      <c r="DQ57" s="70"/>
      <c r="DR57" s="70"/>
      <c r="DS57" s="70"/>
      <c r="DT57" s="70"/>
      <c r="DU57" s="70"/>
      <c r="DV57" s="70"/>
      <c r="DW57" s="70"/>
      <c r="DX57" s="70"/>
      <c r="DY57" s="70"/>
      <c r="DZ57" s="70"/>
      <c r="EA57" s="70"/>
      <c r="EB57" s="70"/>
      <c r="EC57" s="70"/>
      <c r="ED57" s="70"/>
      <c r="EE57" s="70"/>
      <c r="EF57" s="70"/>
      <c r="EG57" s="70"/>
      <c r="EH57" s="70"/>
      <c r="EI57" s="70"/>
      <c r="EJ57" s="70"/>
      <c r="EK57" s="70"/>
      <c r="EL57" s="70"/>
      <c r="EM57" s="70"/>
      <c r="EN57" s="70"/>
      <c r="EO57" s="70"/>
      <c r="EP57" s="70"/>
      <c r="EQ57" s="70"/>
      <c r="ER57" s="70"/>
      <c r="ES57" s="70"/>
      <c r="ET57" s="70"/>
      <c r="EU57" s="70"/>
      <c r="EV57" s="70"/>
      <c r="EW57" s="70"/>
      <c r="EX57" s="70"/>
      <c r="EY57" s="70"/>
      <c r="EZ57" s="70"/>
      <c r="FA57" s="70"/>
      <c r="FB57" s="70"/>
      <c r="FC57" s="70"/>
      <c r="FD57" s="70"/>
      <c r="FE57" s="70"/>
      <c r="FF57" s="70"/>
      <c r="FG57" s="70"/>
      <c r="FH57" s="70"/>
      <c r="FI57" s="70"/>
      <c r="FJ57" s="70"/>
      <c r="FK57" s="70"/>
      <c r="FL57" s="70"/>
      <c r="FM57" s="70"/>
      <c r="FN57" s="70"/>
      <c r="FO57" s="70"/>
      <c r="FP57" s="70"/>
      <c r="FQ57" s="70"/>
      <c r="FR57" s="70"/>
      <c r="FS57" s="70"/>
      <c r="FT57" s="70"/>
      <c r="FU57" s="70"/>
      <c r="FV57" s="70"/>
      <c r="FW57" s="70"/>
      <c r="FX57" s="70"/>
      <c r="FY57" s="70"/>
      <c r="FZ57" s="70"/>
      <c r="GA57" s="70"/>
      <c r="GB57" s="70"/>
      <c r="GC57" s="70"/>
      <c r="GD57" s="70"/>
      <c r="GE57" s="70"/>
      <c r="GF57" s="70"/>
      <c r="GG57" s="70"/>
      <c r="GH57" s="70"/>
      <c r="GI57" s="70"/>
      <c r="GJ57" s="70"/>
      <c r="GK57" s="70"/>
      <c r="GL57" s="70"/>
      <c r="GM57" s="70"/>
      <c r="GN57" s="70"/>
      <c r="GO57" s="70"/>
      <c r="GP57" s="70"/>
      <c r="GQ57" s="70"/>
      <c r="GR57" s="70"/>
      <c r="GS57" s="70"/>
      <c r="GT57" s="70"/>
      <c r="GU57" s="70"/>
      <c r="GV57" s="70"/>
      <c r="GW57" s="70"/>
      <c r="GX57" s="70"/>
      <c r="GY57" s="70"/>
      <c r="GZ57" s="70"/>
      <c r="HA57" s="70"/>
      <c r="HB57" s="70"/>
      <c r="HC57" s="70"/>
      <c r="HD57" s="70"/>
      <c r="HE57" s="70"/>
      <c r="HF57" s="70"/>
      <c r="HG57" s="70"/>
      <c r="HH57" s="70"/>
      <c r="HI57" s="70"/>
      <c r="HJ57" s="70"/>
      <c r="HK57" s="70"/>
      <c r="HL57" s="70"/>
      <c r="HM57" s="70"/>
      <c r="HN57" s="70"/>
      <c r="HO57" s="70"/>
      <c r="HP57" s="70"/>
      <c r="HQ57" s="70"/>
      <c r="HR57" s="70"/>
      <c r="HS57" s="70"/>
      <c r="HT57" s="70"/>
      <c r="HU57" s="70"/>
      <c r="HV57" s="70"/>
      <c r="HW57" s="70"/>
      <c r="HX57" s="70"/>
      <c r="HY57" s="70"/>
      <c r="HZ57" s="70"/>
      <c r="IA57" s="70"/>
      <c r="IB57" s="70"/>
      <c r="IC57" s="70"/>
      <c r="ID57" s="70"/>
      <c r="IE57" s="70"/>
      <c r="IF57" s="70"/>
      <c r="IG57" s="70"/>
      <c r="IH57" s="70"/>
      <c r="II57" s="70"/>
      <c r="IJ57" s="70"/>
      <c r="IK57" s="70"/>
      <c r="IL57" s="70"/>
      <c r="IM57" s="70"/>
      <c r="IN57" s="70"/>
      <c r="IO57" s="70"/>
      <c r="IP57" s="70"/>
      <c r="IQ57" s="70"/>
      <c r="IR57" s="70"/>
      <c r="IS57" s="70"/>
      <c r="IT57" s="70"/>
    </row>
    <row r="58" spans="1:254"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70"/>
      <c r="BB58" s="70"/>
      <c r="BC58" s="70"/>
      <c r="BD58" s="70"/>
      <c r="BE58" s="70"/>
      <c r="BF58" s="70"/>
      <c r="BG58" s="70"/>
      <c r="BH58" s="70"/>
      <c r="BI58" s="70"/>
      <c r="BJ58" s="70"/>
      <c r="BK58" s="70"/>
      <c r="BL58" s="70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0"/>
      <c r="CA58" s="70"/>
      <c r="CB58" s="70"/>
      <c r="CC58" s="70"/>
      <c r="CD58" s="70"/>
      <c r="CE58" s="70"/>
      <c r="CF58" s="70"/>
      <c r="CG58" s="70"/>
      <c r="CH58" s="70"/>
      <c r="CI58" s="70"/>
      <c r="CJ58" s="70"/>
      <c r="CK58" s="70"/>
      <c r="CL58" s="70"/>
      <c r="CM58" s="70"/>
      <c r="CN58" s="70"/>
      <c r="CO58" s="70"/>
      <c r="CP58" s="70"/>
      <c r="CQ58" s="70"/>
      <c r="CR58" s="70"/>
      <c r="CS58" s="70"/>
      <c r="CT58" s="70"/>
      <c r="CU58" s="70"/>
      <c r="CV58" s="70"/>
      <c r="CW58" s="70"/>
      <c r="CX58" s="70"/>
      <c r="CY58" s="70"/>
      <c r="CZ58" s="70"/>
      <c r="DA58" s="70"/>
      <c r="DB58" s="70"/>
      <c r="DC58" s="70"/>
      <c r="DD58" s="70"/>
      <c r="DE58" s="70"/>
      <c r="DF58" s="70"/>
      <c r="DG58" s="70"/>
      <c r="DH58" s="70"/>
      <c r="DI58" s="70"/>
      <c r="DJ58" s="70"/>
      <c r="DK58" s="70"/>
      <c r="DL58" s="70"/>
      <c r="DM58" s="70"/>
      <c r="DN58" s="70"/>
      <c r="DO58" s="70"/>
      <c r="DP58" s="70"/>
      <c r="DQ58" s="70"/>
      <c r="DR58" s="70"/>
      <c r="DS58" s="70"/>
      <c r="DT58" s="70"/>
      <c r="DU58" s="70"/>
      <c r="DV58" s="70"/>
      <c r="DW58" s="70"/>
      <c r="DX58" s="70"/>
      <c r="DY58" s="70"/>
      <c r="DZ58" s="70"/>
      <c r="EA58" s="70"/>
      <c r="EB58" s="70"/>
      <c r="EC58" s="70"/>
      <c r="ED58" s="70"/>
      <c r="EE58" s="70"/>
      <c r="EF58" s="70"/>
      <c r="EG58" s="70"/>
      <c r="EH58" s="70"/>
      <c r="EI58" s="70"/>
      <c r="EJ58" s="70"/>
      <c r="EK58" s="70"/>
      <c r="EL58" s="70"/>
      <c r="EM58" s="70"/>
      <c r="EN58" s="70"/>
      <c r="EO58" s="70"/>
      <c r="EP58" s="70"/>
      <c r="EQ58" s="70"/>
      <c r="ER58" s="70"/>
      <c r="ES58" s="70"/>
      <c r="ET58" s="70"/>
      <c r="EU58" s="70"/>
      <c r="EV58" s="70"/>
      <c r="EW58" s="70"/>
      <c r="EX58" s="70"/>
      <c r="EY58" s="70"/>
      <c r="EZ58" s="70"/>
      <c r="FA58" s="70"/>
      <c r="FB58" s="70"/>
      <c r="FC58" s="70"/>
      <c r="FD58" s="70"/>
      <c r="FE58" s="70"/>
      <c r="FF58" s="70"/>
      <c r="FG58" s="70"/>
      <c r="FH58" s="70"/>
      <c r="FI58" s="70"/>
      <c r="FJ58" s="70"/>
      <c r="FK58" s="70"/>
      <c r="FL58" s="70"/>
      <c r="FM58" s="70"/>
      <c r="FN58" s="70"/>
      <c r="FO58" s="70"/>
      <c r="FP58" s="70"/>
      <c r="FQ58" s="70"/>
      <c r="FR58" s="70"/>
      <c r="FS58" s="70"/>
      <c r="FT58" s="70"/>
      <c r="FU58" s="70"/>
      <c r="FV58" s="70"/>
      <c r="FW58" s="70"/>
      <c r="FX58" s="70"/>
      <c r="FY58" s="70"/>
      <c r="FZ58" s="70"/>
      <c r="GA58" s="70"/>
      <c r="GB58" s="70"/>
      <c r="GC58" s="70"/>
      <c r="GD58" s="70"/>
      <c r="GE58" s="70"/>
      <c r="GF58" s="70"/>
      <c r="GG58" s="70"/>
      <c r="GH58" s="70"/>
      <c r="GI58" s="70"/>
      <c r="GJ58" s="70"/>
      <c r="GK58" s="70"/>
      <c r="GL58" s="70"/>
      <c r="GM58" s="70"/>
      <c r="GN58" s="70"/>
      <c r="GO58" s="70"/>
      <c r="GP58" s="70"/>
      <c r="GQ58" s="70"/>
      <c r="GR58" s="70"/>
      <c r="GS58" s="70"/>
      <c r="GT58" s="70"/>
      <c r="GU58" s="70"/>
      <c r="GV58" s="70"/>
      <c r="GW58" s="70"/>
      <c r="GX58" s="70"/>
      <c r="GY58" s="70"/>
      <c r="GZ58" s="70"/>
      <c r="HA58" s="70"/>
      <c r="HB58" s="70"/>
      <c r="HC58" s="70"/>
      <c r="HD58" s="70"/>
      <c r="HE58" s="70"/>
      <c r="HF58" s="70"/>
      <c r="HG58" s="70"/>
      <c r="HH58" s="70"/>
      <c r="HI58" s="70"/>
      <c r="HJ58" s="70"/>
      <c r="HK58" s="70"/>
      <c r="HL58" s="70"/>
      <c r="HM58" s="70"/>
      <c r="HN58" s="70"/>
      <c r="HO58" s="70"/>
      <c r="HP58" s="70"/>
      <c r="HQ58" s="70"/>
      <c r="HR58" s="70"/>
      <c r="HS58" s="70"/>
      <c r="HT58" s="70"/>
      <c r="HU58" s="70"/>
      <c r="HV58" s="70"/>
      <c r="HW58" s="70"/>
      <c r="HX58" s="70"/>
      <c r="HY58" s="70"/>
      <c r="HZ58" s="70"/>
      <c r="IA58" s="70"/>
      <c r="IB58" s="70"/>
      <c r="IC58" s="70"/>
      <c r="ID58" s="70"/>
      <c r="IE58" s="70"/>
      <c r="IF58" s="70"/>
      <c r="IG58" s="70"/>
      <c r="IH58" s="70"/>
      <c r="II58" s="70"/>
      <c r="IJ58" s="70"/>
      <c r="IK58" s="70"/>
      <c r="IL58" s="70"/>
      <c r="IM58" s="70"/>
      <c r="IN58" s="70"/>
      <c r="IO58" s="70"/>
      <c r="IP58" s="70"/>
      <c r="IQ58" s="70"/>
      <c r="IR58" s="70"/>
      <c r="IS58" s="70"/>
    </row>
  </sheetData>
  <mergeCells count="1">
    <mergeCell ref="A1:G2"/>
  </mergeCells>
  <conditionalFormatting sqref="G6:G10">
    <cfRule type="cellIs" dxfId="0" priority="1" stopIfTrue="1" operator="equal">
      <formula>F6/$F$13</formula>
    </cfRule>
  </conditionalFormatting>
  <pageMargins left="0.78740157499999996" right="0.78740157499999996" top="0.984251969" bottom="0.984251969" header="0.4921259845" footer="0.4921259845"/>
  <pageSetup paperSize="9" orientation="landscape" horizontalDpi="4294967295" verticalDpi="1200" r:id="rId1"/>
  <headerFooter alignWithMargins="0">
    <oddHeader>&amp;A</oddHeader>
    <oddFooter>Seite &amp;P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6F691-1C03-4988-9322-9E43F7625068}">
  <dimension ref="A1"/>
  <sheetViews>
    <sheetView workbookViewId="0">
      <selection activeCell="P58" sqref="P58"/>
    </sheetView>
  </sheetViews>
  <sheetFormatPr baseColWidth="10" defaultRowHeight="13.2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20</vt:i4>
      </vt:variant>
      <vt:variant>
        <vt:lpstr>Benannte Bereiche</vt:lpstr>
      </vt:variant>
      <vt:variant>
        <vt:i4>4</vt:i4>
      </vt:variant>
    </vt:vector>
  </HeadingPairs>
  <TitlesOfParts>
    <vt:vector size="24" baseType="lpstr">
      <vt:lpstr>Start</vt:lpstr>
      <vt:lpstr>1</vt:lpstr>
      <vt:lpstr>1 L</vt:lpstr>
      <vt:lpstr>2</vt:lpstr>
      <vt:lpstr>2 L</vt:lpstr>
      <vt:lpstr>3</vt:lpstr>
      <vt:lpstr>3 L</vt:lpstr>
      <vt:lpstr>4</vt:lpstr>
      <vt:lpstr>4 L</vt:lpstr>
      <vt:lpstr>5</vt:lpstr>
      <vt:lpstr>5 L</vt:lpstr>
      <vt:lpstr>6</vt:lpstr>
      <vt:lpstr>6 L</vt:lpstr>
      <vt:lpstr>7</vt:lpstr>
      <vt:lpstr>7 L</vt:lpstr>
      <vt:lpstr>8 </vt:lpstr>
      <vt:lpstr>8  L</vt:lpstr>
      <vt:lpstr>9</vt:lpstr>
      <vt:lpstr>9 L</vt:lpstr>
      <vt:lpstr>10</vt:lpstr>
      <vt:lpstr>'9'!Prozent1</vt:lpstr>
      <vt:lpstr>'9 L'!Prozent1</vt:lpstr>
      <vt:lpstr>'9'!Prozent2</vt:lpstr>
      <vt:lpstr>'9 L'!Prozent2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Easy4me</dc:creator>
  <cp:lastModifiedBy>Alois Klotz</cp:lastModifiedBy>
  <dcterms:created xsi:type="dcterms:W3CDTF">2025-01-21T18:13:05Z</dcterms:created>
  <dcterms:modified xsi:type="dcterms:W3CDTF">2025-02-14T19:20:59Z</dcterms:modified>
</cp:coreProperties>
</file>